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ianceelectronics668-my.sharepoint.com/personal/vincent_stebe_alliance-electronics_com/Documents/"/>
    </mc:Choice>
  </mc:AlternateContent>
  <xr:revisionPtr revIDLastSave="6" documentId="8_{98C85AE9-5556-4603-9344-774297A24C42}" xr6:coauthVersionLast="47" xr6:coauthVersionMax="47" xr10:uidLastSave="{CF28E96D-3941-4B7F-9AED-2062036E6FE3}"/>
  <bookViews>
    <workbookView xWindow="-110" yWindow="-110" windowWidth="25820" windowHeight="15500" activeTab="1" xr2:uid="{4FFBF993-AD7D-43BE-BF1C-568E90727915}"/>
  </bookViews>
  <sheets>
    <sheet name="Référentiel coûts" sheetId="3" r:id="rId1"/>
    <sheet name="Exemple" sheetId="1" r:id="rId2"/>
    <sheet name="BOM exemple" sheetId="4" r:id="rId3"/>
  </sheets>
  <definedNames>
    <definedName name="DonnéesExternes_1" localSheetId="0" hidden="1">'Référentiel coûts'!$A$1:$E$242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3" i="1"/>
  <c r="H28" i="1"/>
  <c r="H14" i="1"/>
  <c r="C15" i="1"/>
  <c r="G15" i="1" s="1"/>
  <c r="H15" i="1" s="1"/>
  <c r="C16" i="1"/>
  <c r="C17" i="1"/>
  <c r="G17" i="1" s="1"/>
  <c r="H17" i="1" s="1"/>
  <c r="C18" i="1"/>
  <c r="G18" i="1" s="1"/>
  <c r="H18" i="1" s="1"/>
  <c r="C19" i="1"/>
  <c r="G19" i="1" s="1"/>
  <c r="H19" i="1" s="1"/>
  <c r="C20" i="1"/>
  <c r="G20" i="1" s="1"/>
  <c r="H20" i="1" s="1"/>
  <c r="C21" i="1"/>
  <c r="G21" i="1" s="1"/>
  <c r="H21" i="1" s="1"/>
  <c r="C22" i="1"/>
  <c r="G22" i="1" s="1"/>
  <c r="H22" i="1" s="1"/>
  <c r="C23" i="1"/>
  <c r="C24" i="1"/>
  <c r="C25" i="1"/>
  <c r="C26" i="1"/>
  <c r="C27" i="1"/>
  <c r="C28" i="1"/>
  <c r="C14" i="1"/>
  <c r="G1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4" i="1"/>
  <c r="G16" i="1"/>
  <c r="H16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32" i="1" l="1"/>
  <c r="H3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78324A-AD89-4E1F-A8B1-0A1FF3D89A64}" keepAlive="1" name="Requête - _SELECT_emc_name_emp_workType_emp_quantity_emp_preparationTime_e_202408221038" description="Connexion à la requête « _SELECT_emc_name_emp_workType_emp_quantity_emp_preparationTime_e_202408221038 » dans le classeur." type="5" refreshedVersion="8" background="1" saveData="1">
    <dbPr connection="Provider=Microsoft.Mashup.OleDb.1;Data Source=$Workbook$;Location=_SELECT_emc_name_emp_workType_emp_quantity_emp_preparationTime_e_202408221038;Extended Properties=&quot;&quot;" command="SELECT * FROM [_SELECT_emc_name_emp_workType_emp_quantity_emp_preparationTime_e_202408221038]"/>
  </connection>
</connections>
</file>

<file path=xl/sharedStrings.xml><?xml version="1.0" encoding="utf-8"?>
<sst xmlns="http://schemas.openxmlformats.org/spreadsheetml/2006/main" count="896" uniqueCount="161">
  <si>
    <t>0805,1206,1210,TANTALE, 1812,2512</t>
  </si>
  <si>
    <t>0603,SOT23</t>
  </si>
  <si>
    <t>CONN CMS BASIC</t>
  </si>
  <si>
    <t>TRAD4</t>
  </si>
  <si>
    <t>0402,SC70</t>
  </si>
  <si>
    <t>cost</t>
  </si>
  <si>
    <t>nb repères montés</t>
  </si>
  <si>
    <t>quantité carte</t>
  </si>
  <si>
    <t>nb repères montés x nb cartes</t>
  </si>
  <si>
    <t>setup selon tableau</t>
  </si>
  <si>
    <t>total setup</t>
  </si>
  <si>
    <t>total montage</t>
  </si>
  <si>
    <t>total montage margé</t>
  </si>
  <si>
    <t>PU montage selon tableau</t>
  </si>
  <si>
    <t>setup initial</t>
  </si>
  <si>
    <t>total</t>
  </si>
  <si>
    <t>par carte</t>
  </si>
  <si>
    <t>Projet NIRYO - 10001088-1 PCB BACK PANEL-R2 (A)</t>
  </si>
  <si>
    <t>name</t>
  </si>
  <si>
    <t>workType</t>
  </si>
  <si>
    <t>quantity</t>
  </si>
  <si>
    <t>preparationTime</t>
  </si>
  <si>
    <t>Human</t>
  </si>
  <si>
    <t>0.30000000</t>
  </si>
  <si>
    <t>0.25000000</t>
  </si>
  <si>
    <t>Machine</t>
  </si>
  <si>
    <t>0.20000000</t>
  </si>
  <si>
    <t>0.19000000</t>
  </si>
  <si>
    <t>0.18000000</t>
  </si>
  <si>
    <t>0.15000000</t>
  </si>
  <si>
    <t>0.13000000</t>
  </si>
  <si>
    <t>0.08000000</t>
  </si>
  <si>
    <t>0.06000000</t>
  </si>
  <si>
    <t>0.04000000</t>
  </si>
  <si>
    <t>0.02000000</t>
  </si>
  <si>
    <t>0.01000000</t>
  </si>
  <si>
    <t>0.10000000</t>
  </si>
  <si>
    <t>0.03000000</t>
  </si>
  <si>
    <t>0.00500000</t>
  </si>
  <si>
    <t>BGA</t>
  </si>
  <si>
    <t>1.00000000</t>
  </si>
  <si>
    <t>0.90000000</t>
  </si>
  <si>
    <t>0.80000000</t>
  </si>
  <si>
    <t>0.70000000</t>
  </si>
  <si>
    <t>0.60000000</t>
  </si>
  <si>
    <t>0.50000000</t>
  </si>
  <si>
    <t>0.40000000</t>
  </si>
  <si>
    <t>0.14000000</t>
  </si>
  <si>
    <t>0.12000000</t>
  </si>
  <si>
    <t>CAP ELECTRO,BUZZER, QUARTZ, SELF</t>
  </si>
  <si>
    <t>0.45000000</t>
  </si>
  <si>
    <t>0.35000000</t>
  </si>
  <si>
    <t>CONN CMS FINE PITCH</t>
  </si>
  <si>
    <t>ETIQUETTE</t>
  </si>
  <si>
    <t>NOTHING TO DO</t>
  </si>
  <si>
    <t>Nothing</t>
  </si>
  <si>
    <t>0.00000000</t>
  </si>
  <si>
    <t>QFN, TQFP, LQFP</t>
  </si>
  <si>
    <t>0.09000000</t>
  </si>
  <si>
    <t>0.07000000</t>
  </si>
  <si>
    <t>0.05000000</t>
  </si>
  <si>
    <t>SOIC 1.27mm, DPAK</t>
  </si>
  <si>
    <t>TRAD16</t>
  </si>
  <si>
    <t>0.65000000</t>
  </si>
  <si>
    <t>0.55000000</t>
  </si>
  <si>
    <t>TRAD2</t>
  </si>
  <si>
    <t>TRAD32</t>
  </si>
  <si>
    <t>4.80000000</t>
  </si>
  <si>
    <t>2.20000000</t>
  </si>
  <si>
    <t>1.80000000</t>
  </si>
  <si>
    <t>1.70000000</t>
  </si>
  <si>
    <t>1.60000000</t>
  </si>
  <si>
    <t>1.40000000</t>
  </si>
  <si>
    <t>1.20000000</t>
  </si>
  <si>
    <t>0.16000000</t>
  </si>
  <si>
    <t>TRAD48</t>
  </si>
  <si>
    <t>6.40000000</t>
  </si>
  <si>
    <t>3.00000000</t>
  </si>
  <si>
    <t>2.50000000</t>
  </si>
  <si>
    <t>2.40000000</t>
  </si>
  <si>
    <t>2.00000000</t>
  </si>
  <si>
    <t>TRAD64</t>
  </si>
  <si>
    <t>8.00000000</t>
  </si>
  <si>
    <t>4.00000000</t>
  </si>
  <si>
    <t>2.80000000</t>
  </si>
  <si>
    <t>1.50000000</t>
  </si>
  <si>
    <t>TRAD8</t>
  </si>
  <si>
    <t>0.28000000</t>
  </si>
  <si>
    <t>TSSOP,MSOP,TSOP</t>
  </si>
  <si>
    <t>https://erp.uat.alliance-electronics.com/quotes/projects/1d9742db-19b5-415e-a80b-1fecccb72968/bom</t>
  </si>
  <si>
    <t>Kit/assemblage</t>
  </si>
  <si>
    <t>Repères (tous)</t>
  </si>
  <si>
    <t>Repères (montés)</t>
  </si>
  <si>
    <t>Repères (non montés)</t>
  </si>
  <si>
    <t>Type</t>
  </si>
  <si>
    <t>Description</t>
  </si>
  <si>
    <t>MPN</t>
  </si>
  <si>
    <t>Fabricant</t>
  </si>
  <si>
    <t>Qté par carte</t>
  </si>
  <si>
    <t>Montage</t>
  </si>
  <si>
    <t xml:space="preserve">10001088-1 </t>
  </si>
  <si>
    <t>D1</t>
  </si>
  <si>
    <t>Component</t>
  </si>
  <si>
    <t>LED BLUE CLEAR 2PLCC SMD</t>
  </si>
  <si>
    <t>150141BS73113</t>
  </si>
  <si>
    <t>WURTH ELEKTRONIK</t>
  </si>
  <si>
    <t>D3</t>
  </si>
  <si>
    <t>TVS DIODE 12VWM 19.9VC SMB</t>
  </si>
  <si>
    <t>SMBJ12A-13-F</t>
  </si>
  <si>
    <t>DIODES INC.</t>
  </si>
  <si>
    <t>D6,D4</t>
  </si>
  <si>
    <t>DIODE ARR SCHOTT 30V 200MA SOT23</t>
  </si>
  <si>
    <t>BAT54S</t>
  </si>
  <si>
    <t>FAIRCHILD SEMICONDUCTOR</t>
  </si>
  <si>
    <t>D8,D2,D11,D5,D7,D10,D9</t>
  </si>
  <si>
    <t>TVS DIODE 5VWM 9.2VC SOD123W= PTVS5V0S1UR/8X</t>
  </si>
  <si>
    <t>PTVS5V0S1UR,115</t>
  </si>
  <si>
    <t>NEXPERIA</t>
  </si>
  <si>
    <t>J1</t>
  </si>
  <si>
    <t>IDC BOX HEADER .100" 20POS</t>
  </si>
  <si>
    <t>3020-20-0300-00</t>
  </si>
  <si>
    <t>CNC</t>
  </si>
  <si>
    <t>J2,J7,J3,J6</t>
  </si>
  <si>
    <t>TERM BLOCK HDR 3POS VERT 3.81MM</t>
  </si>
  <si>
    <t>1707641</t>
  </si>
  <si>
    <t>PHOENIX CONTACT</t>
  </si>
  <si>
    <t>J5,J9</t>
  </si>
  <si>
    <t>TERM BLOCK HDR 6POS VERT 3.81MM</t>
  </si>
  <si>
    <t>1707670</t>
  </si>
  <si>
    <t>J8,J4</t>
  </si>
  <si>
    <t>TERM BLOCK HDR 4POS VERT 3.81MM</t>
  </si>
  <si>
    <t>1707654</t>
  </si>
  <si>
    <t>R1</t>
  </si>
  <si>
    <t>RES SMD 47 OHM 1% 1/16W 0402</t>
  </si>
  <si>
    <t>RC0402FR-0747RL</t>
  </si>
  <si>
    <t>YAGEO</t>
  </si>
  <si>
    <t>R12,R11</t>
  </si>
  <si>
    <t>RES SMD 100 OHM 1% 1/16W 0402</t>
  </si>
  <si>
    <t>RC0402FR-07100RL</t>
  </si>
  <si>
    <t>R2,R4</t>
  </si>
  <si>
    <t>RES SMD 10K OHM 0.1% 1/16W 0402</t>
  </si>
  <si>
    <t>RT0402BRD0710KL</t>
  </si>
  <si>
    <t>R5,R3</t>
  </si>
  <si>
    <t>RES SMD 35.7KOHM 0.1% 1/16W 0402</t>
  </si>
  <si>
    <t>ERA-2AEB3572X</t>
  </si>
  <si>
    <t>PANASONIC</t>
  </si>
  <si>
    <t>R7,R6</t>
  </si>
  <si>
    <t>RES SMD 470 OHM 1% 1/16W 0402</t>
  </si>
  <si>
    <t>RC0402FR-07470RL</t>
  </si>
  <si>
    <t>R8,R9,R10</t>
  </si>
  <si>
    <t>RES 47K OHM 1% 1/16W 0402</t>
  </si>
  <si>
    <t>RC0402FR-0747KL</t>
  </si>
  <si>
    <t>SW1</t>
  </si>
  <si>
    <t>SWITCH TACTILE SPST-NO 0.05A 24V</t>
  </si>
  <si>
    <t>2-1825910-7</t>
  </si>
  <si>
    <t>TE CONNECTIVITY</t>
  </si>
  <si>
    <t>Pcb</t>
  </si>
  <si>
    <t>10001088-1  PCB</t>
  </si>
  <si>
    <t>Inconnu</t>
  </si>
  <si>
    <t>Stencil</t>
  </si>
  <si>
    <t>10001088-1  STENCIL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</si>
</sst>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/>
  </cellStyleXfs>
  <cellXfs count="4">
    <xf numFmtId="0" fontId="0" fillId="0" borderId="0" xfId="0"/>
    <xf numFmtId="0" fontId="0" fillId="0" borderId="0" xfId="0" applyNumberFormat="1"/>
    <xf numFmtId="0" fontId="1" fillId="0" borderId="0" xfId="1"/>
    <xf numFmtId="0" fontId="1" fillId="2" borderId="0" xfId="1" applyFill="1" applyAlignment="1">
      <alignment vertical="center"/>
    </xf>
  </cellXfs>
  <cellStyles count="2">
    <cellStyle name="Normal" xfId="0" builtinId="0"/>
    <cellStyle name="Normal 2" xfId="1" xr:uid="{3634E406-487B-46A9-949D-E87E64DB73EA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CAA9A051-3F7D-4A33-86D3-3E91077A4AA9}" autoFormatId="16" applyNumberFormats="0" applyBorderFormats="0" applyFontFormats="0" applyPatternFormats="0" applyAlignmentFormats="0" applyWidthHeightFormats="0">
  <queryTableRefresh nextId="6">
    <queryTableFields count="5">
      <queryTableField id="1" name="name" tableColumnId="1"/>
      <queryTableField id="2" name="workType" tableColumnId="2"/>
      <queryTableField id="3" name="quantity" tableColumnId="3"/>
      <queryTableField id="4" name="preparationTime" tableColumnId="4"/>
      <queryTableField id="5" name="cost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ACC451-6450-4C78-9E72-B49A9825D556}" name="_SELECT_emc_name_emp_workType_emp_quantity_emp_preparationTime_e_202408221038" displayName="_SELECT_emc_name_emp_workType_emp_quantity_emp_preparationTime_e_202408221038" ref="A1:E242" tableType="queryTable" totalsRowShown="0">
  <autoFilter ref="A1:E242" xr:uid="{1FACC451-6450-4C78-9E72-B49A9825D556}"/>
  <tableColumns count="5">
    <tableColumn id="1" xr3:uid="{39FE1398-B3ED-4DA9-A1A3-F6F56746C3AE}" uniqueName="1" name="name" queryTableFieldId="1" dataDxfId="2"/>
    <tableColumn id="2" xr3:uid="{817F2523-8504-486B-A1D4-D3E30292FA07}" uniqueName="2" name="workType" queryTableFieldId="2" dataDxfId="1"/>
    <tableColumn id="3" xr3:uid="{554AA547-D74B-4FFE-8E01-6A15D84A40AA}" uniqueName="3" name="quantity" queryTableFieldId="3"/>
    <tableColumn id="4" xr3:uid="{1782BACA-AD4F-4770-BEEE-625493CE6151}" uniqueName="4" name="preparationTime" queryTableFieldId="4"/>
    <tableColumn id="5" xr3:uid="{B1225FB5-8AA5-4AED-B978-B4BB97C89C8F}" uniqueName="5" name="cost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D27F-35C3-44DE-B09E-9DA2154FA70A}">
  <dimension ref="A1:E242"/>
  <sheetViews>
    <sheetView workbookViewId="0">
      <selection activeCell="G24" sqref="G24"/>
    </sheetView>
  </sheetViews>
  <sheetFormatPr baseColWidth="10" defaultRowHeight="14.5" x14ac:dyDescent="0.35"/>
  <cols>
    <col min="1" max="1" width="31.7265625" bestFit="1" customWidth="1"/>
    <col min="2" max="2" width="11" bestFit="1" customWidth="1"/>
    <col min="3" max="3" width="10.08984375" bestFit="1" customWidth="1"/>
    <col min="4" max="4" width="16.90625" bestFit="1" customWidth="1"/>
    <col min="5" max="5" width="10.36328125" bestFit="1" customWidth="1"/>
  </cols>
  <sheetData>
    <row r="1" spans="1:5" x14ac:dyDescent="0.35">
      <c r="A1" t="s">
        <v>18</v>
      </c>
      <c r="B1" t="s">
        <v>19</v>
      </c>
      <c r="C1" t="s">
        <v>20</v>
      </c>
      <c r="D1" t="s">
        <v>21</v>
      </c>
      <c r="E1" t="s">
        <v>5</v>
      </c>
    </row>
    <row r="2" spans="1:5" x14ac:dyDescent="0.35">
      <c r="A2" s="1" t="s">
        <v>4</v>
      </c>
      <c r="B2" s="1" t="s">
        <v>22</v>
      </c>
      <c r="C2">
        <v>1</v>
      </c>
      <c r="D2">
        <v>30</v>
      </c>
      <c r="E2" s="1" t="s">
        <v>23</v>
      </c>
    </row>
    <row r="3" spans="1:5" x14ac:dyDescent="0.35">
      <c r="A3" s="1" t="s">
        <v>4</v>
      </c>
      <c r="B3" s="1" t="s">
        <v>22</v>
      </c>
      <c r="C3">
        <v>10</v>
      </c>
      <c r="D3">
        <v>30</v>
      </c>
      <c r="E3" s="1" t="s">
        <v>24</v>
      </c>
    </row>
    <row r="4" spans="1:5" x14ac:dyDescent="0.35">
      <c r="A4" s="1" t="s">
        <v>4</v>
      </c>
      <c r="B4" s="1" t="s">
        <v>25</v>
      </c>
      <c r="C4">
        <v>25</v>
      </c>
      <c r="D4">
        <v>300</v>
      </c>
      <c r="E4" s="1" t="s">
        <v>26</v>
      </c>
    </row>
    <row r="5" spans="1:5" x14ac:dyDescent="0.35">
      <c r="A5" s="1" t="s">
        <v>4</v>
      </c>
      <c r="B5" s="1" t="s">
        <v>25</v>
      </c>
      <c r="C5">
        <v>50</v>
      </c>
      <c r="D5">
        <v>300</v>
      </c>
      <c r="E5" s="1" t="s">
        <v>27</v>
      </c>
    </row>
    <row r="6" spans="1:5" x14ac:dyDescent="0.35">
      <c r="A6" s="1" t="s">
        <v>4</v>
      </c>
      <c r="B6" s="1" t="s">
        <v>25</v>
      </c>
      <c r="C6">
        <v>100</v>
      </c>
      <c r="D6">
        <v>300</v>
      </c>
      <c r="E6" s="1" t="s">
        <v>28</v>
      </c>
    </row>
    <row r="7" spans="1:5" x14ac:dyDescent="0.35">
      <c r="A7" s="1" t="s">
        <v>4</v>
      </c>
      <c r="B7" s="1" t="s">
        <v>25</v>
      </c>
      <c r="C7">
        <v>250</v>
      </c>
      <c r="D7">
        <v>300</v>
      </c>
      <c r="E7" s="1" t="s">
        <v>29</v>
      </c>
    </row>
    <row r="8" spans="1:5" x14ac:dyDescent="0.35">
      <c r="A8" s="1" t="s">
        <v>4</v>
      </c>
      <c r="B8" s="1" t="s">
        <v>25</v>
      </c>
      <c r="C8">
        <v>500</v>
      </c>
      <c r="D8">
        <v>300</v>
      </c>
      <c r="E8" s="1" t="s">
        <v>30</v>
      </c>
    </row>
    <row r="9" spans="1:5" x14ac:dyDescent="0.35">
      <c r="A9" s="1" t="s">
        <v>4</v>
      </c>
      <c r="B9" s="1" t="s">
        <v>25</v>
      </c>
      <c r="C9">
        <v>1000</v>
      </c>
      <c r="D9">
        <v>300</v>
      </c>
      <c r="E9" s="1" t="s">
        <v>31</v>
      </c>
    </row>
    <row r="10" spans="1:5" x14ac:dyDescent="0.35">
      <c r="A10" s="1" t="s">
        <v>4</v>
      </c>
      <c r="B10" s="1" t="s">
        <v>25</v>
      </c>
      <c r="C10">
        <v>2500</v>
      </c>
      <c r="D10">
        <v>300</v>
      </c>
      <c r="E10" s="1" t="s">
        <v>32</v>
      </c>
    </row>
    <row r="11" spans="1:5" x14ac:dyDescent="0.35">
      <c r="A11" s="1" t="s">
        <v>4</v>
      </c>
      <c r="B11" s="1" t="s">
        <v>25</v>
      </c>
      <c r="C11">
        <v>5000</v>
      </c>
      <c r="D11">
        <v>300</v>
      </c>
      <c r="E11" s="1" t="s">
        <v>33</v>
      </c>
    </row>
    <row r="12" spans="1:5" x14ac:dyDescent="0.35">
      <c r="A12" s="1" t="s">
        <v>4</v>
      </c>
      <c r="B12" s="1" t="s">
        <v>25</v>
      </c>
      <c r="C12">
        <v>10000</v>
      </c>
      <c r="D12">
        <v>300</v>
      </c>
      <c r="E12" s="1" t="s">
        <v>34</v>
      </c>
    </row>
    <row r="13" spans="1:5" x14ac:dyDescent="0.35">
      <c r="A13" s="1" t="s">
        <v>4</v>
      </c>
      <c r="B13" s="1" t="s">
        <v>25</v>
      </c>
      <c r="C13">
        <v>25000</v>
      </c>
      <c r="D13">
        <v>300</v>
      </c>
      <c r="E13" s="1" t="s">
        <v>35</v>
      </c>
    </row>
    <row r="14" spans="1:5" x14ac:dyDescent="0.35">
      <c r="A14" s="1" t="s">
        <v>4</v>
      </c>
      <c r="B14" s="1" t="s">
        <v>25</v>
      </c>
      <c r="C14">
        <v>50000</v>
      </c>
      <c r="D14">
        <v>300</v>
      </c>
      <c r="E14" s="1" t="s">
        <v>35</v>
      </c>
    </row>
    <row r="15" spans="1:5" x14ac:dyDescent="0.35">
      <c r="A15" s="1" t="s">
        <v>4</v>
      </c>
      <c r="B15" s="1" t="s">
        <v>25</v>
      </c>
      <c r="C15">
        <v>100000</v>
      </c>
      <c r="D15">
        <v>300</v>
      </c>
      <c r="E15" s="1" t="s">
        <v>35</v>
      </c>
    </row>
    <row r="16" spans="1:5" x14ac:dyDescent="0.35">
      <c r="A16" s="1" t="s">
        <v>4</v>
      </c>
      <c r="B16" s="1" t="s">
        <v>25</v>
      </c>
      <c r="C16">
        <v>250000</v>
      </c>
      <c r="D16">
        <v>300</v>
      </c>
      <c r="E16" s="1" t="s">
        <v>35</v>
      </c>
    </row>
    <row r="17" spans="1:5" x14ac:dyDescent="0.35">
      <c r="A17" s="1" t="s">
        <v>4</v>
      </c>
      <c r="B17" s="1" t="s">
        <v>25</v>
      </c>
      <c r="C17">
        <v>500000</v>
      </c>
      <c r="D17">
        <v>300</v>
      </c>
      <c r="E17" s="1" t="s">
        <v>35</v>
      </c>
    </row>
    <row r="18" spans="1:5" x14ac:dyDescent="0.35">
      <c r="A18" s="1" t="s">
        <v>1</v>
      </c>
      <c r="B18" s="1" t="s">
        <v>22</v>
      </c>
      <c r="C18">
        <v>1</v>
      </c>
      <c r="D18">
        <v>30</v>
      </c>
      <c r="E18" s="1" t="s">
        <v>23</v>
      </c>
    </row>
    <row r="19" spans="1:5" x14ac:dyDescent="0.35">
      <c r="A19" s="1" t="s">
        <v>1</v>
      </c>
      <c r="B19" s="1" t="s">
        <v>22</v>
      </c>
      <c r="C19">
        <v>10</v>
      </c>
      <c r="D19">
        <v>30</v>
      </c>
      <c r="E19" s="1" t="s">
        <v>24</v>
      </c>
    </row>
    <row r="20" spans="1:5" x14ac:dyDescent="0.35">
      <c r="A20" s="1" t="s">
        <v>1</v>
      </c>
      <c r="B20" s="1" t="s">
        <v>25</v>
      </c>
      <c r="C20">
        <v>25</v>
      </c>
      <c r="D20">
        <v>300</v>
      </c>
      <c r="E20" s="1" t="s">
        <v>26</v>
      </c>
    </row>
    <row r="21" spans="1:5" x14ac:dyDescent="0.35">
      <c r="A21" s="1" t="s">
        <v>1</v>
      </c>
      <c r="B21" s="1" t="s">
        <v>25</v>
      </c>
      <c r="C21">
        <v>50</v>
      </c>
      <c r="D21">
        <v>300</v>
      </c>
      <c r="E21" s="1" t="s">
        <v>27</v>
      </c>
    </row>
    <row r="22" spans="1:5" x14ac:dyDescent="0.35">
      <c r="A22" s="1" t="s">
        <v>1</v>
      </c>
      <c r="B22" s="1" t="s">
        <v>25</v>
      </c>
      <c r="C22">
        <v>100</v>
      </c>
      <c r="D22">
        <v>300</v>
      </c>
      <c r="E22" s="1" t="s">
        <v>28</v>
      </c>
    </row>
    <row r="23" spans="1:5" x14ac:dyDescent="0.35">
      <c r="A23" s="1" t="s">
        <v>1</v>
      </c>
      <c r="B23" s="1" t="s">
        <v>25</v>
      </c>
      <c r="C23">
        <v>250</v>
      </c>
      <c r="D23">
        <v>300</v>
      </c>
      <c r="E23" s="1" t="s">
        <v>29</v>
      </c>
    </row>
    <row r="24" spans="1:5" x14ac:dyDescent="0.35">
      <c r="A24" s="1" t="s">
        <v>1</v>
      </c>
      <c r="B24" s="1" t="s">
        <v>25</v>
      </c>
      <c r="C24">
        <v>500</v>
      </c>
      <c r="D24">
        <v>300</v>
      </c>
      <c r="E24" s="1" t="s">
        <v>36</v>
      </c>
    </row>
    <row r="25" spans="1:5" x14ac:dyDescent="0.35">
      <c r="A25" s="1" t="s">
        <v>1</v>
      </c>
      <c r="B25" s="1" t="s">
        <v>25</v>
      </c>
      <c r="C25">
        <v>1000</v>
      </c>
      <c r="D25">
        <v>300</v>
      </c>
      <c r="E25" s="1" t="s">
        <v>31</v>
      </c>
    </row>
    <row r="26" spans="1:5" x14ac:dyDescent="0.35">
      <c r="A26" s="1" t="s">
        <v>1</v>
      </c>
      <c r="B26" s="1" t="s">
        <v>25</v>
      </c>
      <c r="C26">
        <v>2500</v>
      </c>
      <c r="D26">
        <v>300</v>
      </c>
      <c r="E26" s="1" t="s">
        <v>32</v>
      </c>
    </row>
    <row r="27" spans="1:5" x14ac:dyDescent="0.35">
      <c r="A27" s="1" t="s">
        <v>1</v>
      </c>
      <c r="B27" s="1" t="s">
        <v>25</v>
      </c>
      <c r="C27">
        <v>5000</v>
      </c>
      <c r="D27">
        <v>300</v>
      </c>
      <c r="E27" s="1" t="s">
        <v>37</v>
      </c>
    </row>
    <row r="28" spans="1:5" x14ac:dyDescent="0.35">
      <c r="A28" s="1" t="s">
        <v>1</v>
      </c>
      <c r="B28" s="1" t="s">
        <v>25</v>
      </c>
      <c r="C28">
        <v>10000</v>
      </c>
      <c r="D28">
        <v>300</v>
      </c>
      <c r="E28" s="1" t="s">
        <v>34</v>
      </c>
    </row>
    <row r="29" spans="1:5" x14ac:dyDescent="0.35">
      <c r="A29" s="1" t="s">
        <v>1</v>
      </c>
      <c r="B29" s="1" t="s">
        <v>25</v>
      </c>
      <c r="C29">
        <v>25000</v>
      </c>
      <c r="D29">
        <v>300</v>
      </c>
      <c r="E29" s="1" t="s">
        <v>35</v>
      </c>
    </row>
    <row r="30" spans="1:5" x14ac:dyDescent="0.35">
      <c r="A30" s="1" t="s">
        <v>1</v>
      </c>
      <c r="B30" s="1" t="s">
        <v>25</v>
      </c>
      <c r="C30">
        <v>50000</v>
      </c>
      <c r="D30">
        <v>300</v>
      </c>
      <c r="E30" s="1" t="s">
        <v>35</v>
      </c>
    </row>
    <row r="31" spans="1:5" x14ac:dyDescent="0.35">
      <c r="A31" s="1" t="s">
        <v>1</v>
      </c>
      <c r="B31" s="1" t="s">
        <v>25</v>
      </c>
      <c r="C31">
        <v>100000</v>
      </c>
      <c r="D31">
        <v>300</v>
      </c>
      <c r="E31" s="1" t="s">
        <v>35</v>
      </c>
    </row>
    <row r="32" spans="1:5" x14ac:dyDescent="0.35">
      <c r="A32" s="1" t="s">
        <v>0</v>
      </c>
      <c r="B32" s="1" t="s">
        <v>22</v>
      </c>
      <c r="C32">
        <v>1</v>
      </c>
      <c r="D32">
        <v>30</v>
      </c>
      <c r="E32" s="1" t="s">
        <v>23</v>
      </c>
    </row>
    <row r="33" spans="1:5" x14ac:dyDescent="0.35">
      <c r="A33" s="1" t="s">
        <v>0</v>
      </c>
      <c r="B33" s="1" t="s">
        <v>22</v>
      </c>
      <c r="C33">
        <v>10</v>
      </c>
      <c r="D33">
        <v>30</v>
      </c>
      <c r="E33" s="1" t="s">
        <v>24</v>
      </c>
    </row>
    <row r="34" spans="1:5" x14ac:dyDescent="0.35">
      <c r="A34" s="1" t="s">
        <v>0</v>
      </c>
      <c r="B34" s="1" t="s">
        <v>25</v>
      </c>
      <c r="C34">
        <v>25</v>
      </c>
      <c r="D34">
        <v>300</v>
      </c>
      <c r="E34" s="1" t="s">
        <v>26</v>
      </c>
    </row>
    <row r="35" spans="1:5" x14ac:dyDescent="0.35">
      <c r="A35" s="1" t="s">
        <v>0</v>
      </c>
      <c r="B35" s="1" t="s">
        <v>25</v>
      </c>
      <c r="C35">
        <v>50</v>
      </c>
      <c r="D35">
        <v>300</v>
      </c>
      <c r="E35" s="1" t="s">
        <v>27</v>
      </c>
    </row>
    <row r="36" spans="1:5" x14ac:dyDescent="0.35">
      <c r="A36" s="1" t="s">
        <v>0</v>
      </c>
      <c r="B36" s="1" t="s">
        <v>25</v>
      </c>
      <c r="C36">
        <v>100</v>
      </c>
      <c r="D36">
        <v>300</v>
      </c>
      <c r="E36" s="1" t="s">
        <v>28</v>
      </c>
    </row>
    <row r="37" spans="1:5" x14ac:dyDescent="0.35">
      <c r="A37" s="1" t="s">
        <v>0</v>
      </c>
      <c r="B37" s="1" t="s">
        <v>25</v>
      </c>
      <c r="C37">
        <v>250</v>
      </c>
      <c r="D37">
        <v>300</v>
      </c>
      <c r="E37" s="1" t="s">
        <v>29</v>
      </c>
    </row>
    <row r="38" spans="1:5" x14ac:dyDescent="0.35">
      <c r="A38" s="1" t="s">
        <v>0</v>
      </c>
      <c r="B38" s="1" t="s">
        <v>25</v>
      </c>
      <c r="C38">
        <v>500</v>
      </c>
      <c r="D38">
        <v>300</v>
      </c>
      <c r="E38" s="1" t="s">
        <v>36</v>
      </c>
    </row>
    <row r="39" spans="1:5" x14ac:dyDescent="0.35">
      <c r="A39" s="1" t="s">
        <v>0</v>
      </c>
      <c r="B39" s="1" t="s">
        <v>25</v>
      </c>
      <c r="C39">
        <v>1000</v>
      </c>
      <c r="D39">
        <v>300</v>
      </c>
      <c r="E39" s="1" t="s">
        <v>31</v>
      </c>
    </row>
    <row r="40" spans="1:5" x14ac:dyDescent="0.35">
      <c r="A40" s="1" t="s">
        <v>0</v>
      </c>
      <c r="B40" s="1" t="s">
        <v>25</v>
      </c>
      <c r="C40">
        <v>2500</v>
      </c>
      <c r="D40">
        <v>300</v>
      </c>
      <c r="E40" s="1" t="s">
        <v>32</v>
      </c>
    </row>
    <row r="41" spans="1:5" x14ac:dyDescent="0.35">
      <c r="A41" s="1" t="s">
        <v>0</v>
      </c>
      <c r="B41" s="1" t="s">
        <v>25</v>
      </c>
      <c r="C41">
        <v>5000</v>
      </c>
      <c r="D41">
        <v>300</v>
      </c>
      <c r="E41" s="1" t="s">
        <v>37</v>
      </c>
    </row>
    <row r="42" spans="1:5" x14ac:dyDescent="0.35">
      <c r="A42" s="1" t="s">
        <v>0</v>
      </c>
      <c r="B42" s="1" t="s">
        <v>25</v>
      </c>
      <c r="C42">
        <v>10000</v>
      </c>
      <c r="D42">
        <v>300</v>
      </c>
      <c r="E42" s="1" t="s">
        <v>34</v>
      </c>
    </row>
    <row r="43" spans="1:5" x14ac:dyDescent="0.35">
      <c r="A43" s="1" t="s">
        <v>0</v>
      </c>
      <c r="B43" s="1" t="s">
        <v>25</v>
      </c>
      <c r="C43">
        <v>25000</v>
      </c>
      <c r="D43">
        <v>300</v>
      </c>
      <c r="E43" s="1" t="s">
        <v>35</v>
      </c>
    </row>
    <row r="44" spans="1:5" x14ac:dyDescent="0.35">
      <c r="A44" s="1" t="s">
        <v>0</v>
      </c>
      <c r="B44" s="1" t="s">
        <v>25</v>
      </c>
      <c r="C44">
        <v>50000</v>
      </c>
      <c r="D44">
        <v>300</v>
      </c>
      <c r="E44" s="1" t="s">
        <v>35</v>
      </c>
    </row>
    <row r="45" spans="1:5" x14ac:dyDescent="0.35">
      <c r="A45" s="1" t="s">
        <v>0</v>
      </c>
      <c r="B45" s="1" t="s">
        <v>25</v>
      </c>
      <c r="C45">
        <v>100000</v>
      </c>
      <c r="D45">
        <v>300</v>
      </c>
      <c r="E45" s="1" t="s">
        <v>35</v>
      </c>
    </row>
    <row r="46" spans="1:5" x14ac:dyDescent="0.35">
      <c r="A46" s="1" t="s">
        <v>0</v>
      </c>
      <c r="B46" s="1" t="s">
        <v>25</v>
      </c>
      <c r="C46">
        <v>1000000</v>
      </c>
      <c r="D46">
        <v>300</v>
      </c>
      <c r="E46" s="1" t="s">
        <v>38</v>
      </c>
    </row>
    <row r="47" spans="1:5" x14ac:dyDescent="0.35">
      <c r="A47" s="1" t="s">
        <v>39</v>
      </c>
      <c r="B47" s="1" t="s">
        <v>22</v>
      </c>
      <c r="C47">
        <v>1</v>
      </c>
      <c r="D47">
        <v>30</v>
      </c>
      <c r="E47" s="1" t="s">
        <v>40</v>
      </c>
    </row>
    <row r="48" spans="1:5" x14ac:dyDescent="0.35">
      <c r="A48" s="1" t="s">
        <v>39</v>
      </c>
      <c r="B48" s="1" t="s">
        <v>22</v>
      </c>
      <c r="C48">
        <v>10</v>
      </c>
      <c r="D48">
        <v>30</v>
      </c>
      <c r="E48" s="1" t="s">
        <v>41</v>
      </c>
    </row>
    <row r="49" spans="1:5" x14ac:dyDescent="0.35">
      <c r="A49" s="1" t="s">
        <v>39</v>
      </c>
      <c r="B49" s="1" t="s">
        <v>22</v>
      </c>
      <c r="C49">
        <v>25</v>
      </c>
      <c r="D49">
        <v>30</v>
      </c>
      <c r="E49" s="1" t="s">
        <v>42</v>
      </c>
    </row>
    <row r="50" spans="1:5" x14ac:dyDescent="0.35">
      <c r="A50" s="1" t="s">
        <v>39</v>
      </c>
      <c r="B50" s="1" t="s">
        <v>22</v>
      </c>
      <c r="C50">
        <v>50</v>
      </c>
      <c r="D50">
        <v>30</v>
      </c>
      <c r="E50" s="1" t="s">
        <v>43</v>
      </c>
    </row>
    <row r="51" spans="1:5" x14ac:dyDescent="0.35">
      <c r="A51" s="1" t="s">
        <v>39</v>
      </c>
      <c r="B51" s="1" t="s">
        <v>22</v>
      </c>
      <c r="C51">
        <v>100</v>
      </c>
      <c r="D51">
        <v>30</v>
      </c>
      <c r="E51" s="1" t="s">
        <v>44</v>
      </c>
    </row>
    <row r="52" spans="1:5" x14ac:dyDescent="0.35">
      <c r="A52" s="1" t="s">
        <v>39</v>
      </c>
      <c r="B52" s="1" t="s">
        <v>22</v>
      </c>
      <c r="C52">
        <v>250</v>
      </c>
      <c r="D52">
        <v>30</v>
      </c>
      <c r="E52" s="1" t="s">
        <v>45</v>
      </c>
    </row>
    <row r="53" spans="1:5" x14ac:dyDescent="0.35">
      <c r="A53" s="1" t="s">
        <v>39</v>
      </c>
      <c r="B53" s="1" t="s">
        <v>22</v>
      </c>
      <c r="C53">
        <v>500</v>
      </c>
      <c r="D53">
        <v>30</v>
      </c>
      <c r="E53" s="1" t="s">
        <v>46</v>
      </c>
    </row>
    <row r="54" spans="1:5" x14ac:dyDescent="0.35">
      <c r="A54" s="1" t="s">
        <v>39</v>
      </c>
      <c r="B54" s="1" t="s">
        <v>22</v>
      </c>
      <c r="C54">
        <v>1000</v>
      </c>
      <c r="D54">
        <v>30</v>
      </c>
      <c r="E54" s="1" t="s">
        <v>23</v>
      </c>
    </row>
    <row r="55" spans="1:5" x14ac:dyDescent="0.35">
      <c r="A55" s="1" t="s">
        <v>39</v>
      </c>
      <c r="B55" s="1" t="s">
        <v>22</v>
      </c>
      <c r="C55">
        <v>2500</v>
      </c>
      <c r="D55">
        <v>30</v>
      </c>
      <c r="E55" s="1" t="s">
        <v>26</v>
      </c>
    </row>
    <row r="56" spans="1:5" x14ac:dyDescent="0.35">
      <c r="A56" s="1" t="s">
        <v>39</v>
      </c>
      <c r="B56" s="1" t="s">
        <v>22</v>
      </c>
      <c r="C56">
        <v>5000</v>
      </c>
      <c r="D56">
        <v>30</v>
      </c>
      <c r="E56" s="1" t="s">
        <v>47</v>
      </c>
    </row>
    <row r="57" spans="1:5" x14ac:dyDescent="0.35">
      <c r="A57" s="1" t="s">
        <v>39</v>
      </c>
      <c r="B57" s="1" t="s">
        <v>22</v>
      </c>
      <c r="C57">
        <v>10000</v>
      </c>
      <c r="D57">
        <v>30</v>
      </c>
      <c r="E57" s="1" t="s">
        <v>48</v>
      </c>
    </row>
    <row r="58" spans="1:5" x14ac:dyDescent="0.35">
      <c r="A58" s="1" t="s">
        <v>39</v>
      </c>
      <c r="B58" s="1" t="s">
        <v>22</v>
      </c>
      <c r="C58">
        <v>25000</v>
      </c>
      <c r="D58">
        <v>30</v>
      </c>
      <c r="E58" s="1" t="s">
        <v>36</v>
      </c>
    </row>
    <row r="59" spans="1:5" x14ac:dyDescent="0.35">
      <c r="A59" s="1" t="s">
        <v>39</v>
      </c>
      <c r="B59" s="1" t="s">
        <v>22</v>
      </c>
      <c r="C59">
        <v>50000</v>
      </c>
      <c r="D59">
        <v>30</v>
      </c>
      <c r="E59" s="1" t="s">
        <v>36</v>
      </c>
    </row>
    <row r="60" spans="1:5" x14ac:dyDescent="0.35">
      <c r="A60" s="1" t="s">
        <v>39</v>
      </c>
      <c r="B60" s="1" t="s">
        <v>22</v>
      </c>
      <c r="C60">
        <v>100000</v>
      </c>
      <c r="D60">
        <v>30</v>
      </c>
      <c r="E60" s="1" t="s">
        <v>36</v>
      </c>
    </row>
    <row r="61" spans="1:5" x14ac:dyDescent="0.35">
      <c r="A61" s="1" t="s">
        <v>49</v>
      </c>
      <c r="B61" s="1" t="s">
        <v>22</v>
      </c>
      <c r="C61">
        <v>1</v>
      </c>
      <c r="D61">
        <v>30</v>
      </c>
      <c r="E61" s="1" t="s">
        <v>45</v>
      </c>
    </row>
    <row r="62" spans="1:5" x14ac:dyDescent="0.35">
      <c r="A62" s="1" t="s">
        <v>49</v>
      </c>
      <c r="B62" s="1" t="s">
        <v>22</v>
      </c>
      <c r="C62">
        <v>10</v>
      </c>
      <c r="D62">
        <v>30</v>
      </c>
      <c r="E62" s="1" t="s">
        <v>50</v>
      </c>
    </row>
    <row r="63" spans="1:5" x14ac:dyDescent="0.35">
      <c r="A63" s="1" t="s">
        <v>49</v>
      </c>
      <c r="B63" s="1" t="s">
        <v>25</v>
      </c>
      <c r="C63">
        <v>25</v>
      </c>
      <c r="D63">
        <v>300</v>
      </c>
      <c r="E63" s="1" t="s">
        <v>46</v>
      </c>
    </row>
    <row r="64" spans="1:5" x14ac:dyDescent="0.35">
      <c r="A64" s="1" t="s">
        <v>49</v>
      </c>
      <c r="B64" s="1" t="s">
        <v>25</v>
      </c>
      <c r="C64">
        <v>50</v>
      </c>
      <c r="D64">
        <v>300</v>
      </c>
      <c r="E64" s="1" t="s">
        <v>51</v>
      </c>
    </row>
    <row r="65" spans="1:5" x14ac:dyDescent="0.35">
      <c r="A65" s="1" t="s">
        <v>49</v>
      </c>
      <c r="B65" s="1" t="s">
        <v>25</v>
      </c>
      <c r="C65">
        <v>100</v>
      </c>
      <c r="D65">
        <v>300</v>
      </c>
      <c r="E65" s="1" t="s">
        <v>23</v>
      </c>
    </row>
    <row r="66" spans="1:5" x14ac:dyDescent="0.35">
      <c r="A66" s="1" t="s">
        <v>49</v>
      </c>
      <c r="B66" s="1" t="s">
        <v>25</v>
      </c>
      <c r="C66">
        <v>250</v>
      </c>
      <c r="D66">
        <v>300</v>
      </c>
      <c r="E66" s="1" t="s">
        <v>24</v>
      </c>
    </row>
    <row r="67" spans="1:5" x14ac:dyDescent="0.35">
      <c r="A67" s="1" t="s">
        <v>49</v>
      </c>
      <c r="B67" s="1" t="s">
        <v>25</v>
      </c>
      <c r="C67">
        <v>500</v>
      </c>
      <c r="D67">
        <v>300</v>
      </c>
      <c r="E67" s="1" t="s">
        <v>26</v>
      </c>
    </row>
    <row r="68" spans="1:5" x14ac:dyDescent="0.35">
      <c r="A68" s="1" t="s">
        <v>49</v>
      </c>
      <c r="B68" s="1" t="s">
        <v>25</v>
      </c>
      <c r="C68">
        <v>1000</v>
      </c>
      <c r="D68">
        <v>300</v>
      </c>
      <c r="E68" s="1" t="s">
        <v>26</v>
      </c>
    </row>
    <row r="69" spans="1:5" x14ac:dyDescent="0.35">
      <c r="A69" s="1" t="s">
        <v>49</v>
      </c>
      <c r="B69" s="1" t="s">
        <v>25</v>
      </c>
      <c r="C69">
        <v>2500</v>
      </c>
      <c r="D69">
        <v>300</v>
      </c>
      <c r="E69" s="1" t="s">
        <v>28</v>
      </c>
    </row>
    <row r="70" spans="1:5" x14ac:dyDescent="0.35">
      <c r="A70" s="1" t="s">
        <v>49</v>
      </c>
      <c r="B70" s="1" t="s">
        <v>25</v>
      </c>
      <c r="C70">
        <v>5000</v>
      </c>
      <c r="D70">
        <v>300</v>
      </c>
      <c r="E70" s="1" t="s">
        <v>47</v>
      </c>
    </row>
    <row r="71" spans="1:5" x14ac:dyDescent="0.35">
      <c r="A71" s="1" t="s">
        <v>49</v>
      </c>
      <c r="B71" s="1" t="s">
        <v>25</v>
      </c>
      <c r="C71">
        <v>10000</v>
      </c>
      <c r="D71">
        <v>300</v>
      </c>
      <c r="E71" s="1" t="s">
        <v>48</v>
      </c>
    </row>
    <row r="72" spans="1:5" x14ac:dyDescent="0.35">
      <c r="A72" s="1" t="s">
        <v>49</v>
      </c>
      <c r="B72" s="1" t="s">
        <v>25</v>
      </c>
      <c r="C72">
        <v>25000</v>
      </c>
      <c r="D72">
        <v>300</v>
      </c>
      <c r="E72" s="1" t="s">
        <v>36</v>
      </c>
    </row>
    <row r="73" spans="1:5" x14ac:dyDescent="0.35">
      <c r="A73" s="1" t="s">
        <v>49</v>
      </c>
      <c r="B73" s="1" t="s">
        <v>25</v>
      </c>
      <c r="C73">
        <v>50000</v>
      </c>
      <c r="D73">
        <v>300</v>
      </c>
      <c r="E73" s="1" t="s">
        <v>36</v>
      </c>
    </row>
    <row r="74" spans="1:5" x14ac:dyDescent="0.35">
      <c r="A74" s="1" t="s">
        <v>49</v>
      </c>
      <c r="B74" s="1" t="s">
        <v>25</v>
      </c>
      <c r="C74">
        <v>100000</v>
      </c>
      <c r="D74">
        <v>300</v>
      </c>
      <c r="E74" s="1" t="s">
        <v>36</v>
      </c>
    </row>
    <row r="75" spans="1:5" x14ac:dyDescent="0.35">
      <c r="A75" s="1" t="s">
        <v>2</v>
      </c>
      <c r="B75" s="1" t="s">
        <v>22</v>
      </c>
      <c r="C75">
        <v>1</v>
      </c>
      <c r="D75">
        <v>30</v>
      </c>
      <c r="E75" s="1" t="s">
        <v>45</v>
      </c>
    </row>
    <row r="76" spans="1:5" x14ac:dyDescent="0.35">
      <c r="A76" s="1" t="s">
        <v>2</v>
      </c>
      <c r="B76" s="1" t="s">
        <v>22</v>
      </c>
      <c r="C76">
        <v>10</v>
      </c>
      <c r="D76">
        <v>30</v>
      </c>
      <c r="E76" s="1" t="s">
        <v>50</v>
      </c>
    </row>
    <row r="77" spans="1:5" x14ac:dyDescent="0.35">
      <c r="A77" s="1" t="s">
        <v>2</v>
      </c>
      <c r="B77" s="1" t="s">
        <v>25</v>
      </c>
      <c r="C77">
        <v>25</v>
      </c>
      <c r="D77">
        <v>300</v>
      </c>
      <c r="E77" s="1" t="s">
        <v>46</v>
      </c>
    </row>
    <row r="78" spans="1:5" x14ac:dyDescent="0.35">
      <c r="A78" s="1" t="s">
        <v>2</v>
      </c>
      <c r="B78" s="1" t="s">
        <v>25</v>
      </c>
      <c r="C78">
        <v>50</v>
      </c>
      <c r="D78">
        <v>300</v>
      </c>
      <c r="E78" s="1" t="s">
        <v>51</v>
      </c>
    </row>
    <row r="79" spans="1:5" x14ac:dyDescent="0.35">
      <c r="A79" s="1" t="s">
        <v>2</v>
      </c>
      <c r="B79" s="1" t="s">
        <v>25</v>
      </c>
      <c r="C79">
        <v>100</v>
      </c>
      <c r="D79">
        <v>300</v>
      </c>
      <c r="E79" s="1" t="s">
        <v>23</v>
      </c>
    </row>
    <row r="80" spans="1:5" x14ac:dyDescent="0.35">
      <c r="A80" s="1" t="s">
        <v>2</v>
      </c>
      <c r="B80" s="1" t="s">
        <v>25</v>
      </c>
      <c r="C80">
        <v>250</v>
      </c>
      <c r="D80">
        <v>300</v>
      </c>
      <c r="E80" s="1" t="s">
        <v>24</v>
      </c>
    </row>
    <row r="81" spans="1:5" x14ac:dyDescent="0.35">
      <c r="A81" s="1" t="s">
        <v>2</v>
      </c>
      <c r="B81" s="1" t="s">
        <v>25</v>
      </c>
      <c r="C81">
        <v>500</v>
      </c>
      <c r="D81">
        <v>300</v>
      </c>
      <c r="E81" s="1" t="s">
        <v>26</v>
      </c>
    </row>
    <row r="82" spans="1:5" x14ac:dyDescent="0.35">
      <c r="A82" s="1" t="s">
        <v>2</v>
      </c>
      <c r="B82" s="1" t="s">
        <v>25</v>
      </c>
      <c r="C82">
        <v>1000</v>
      </c>
      <c r="D82">
        <v>300</v>
      </c>
      <c r="E82" s="1" t="s">
        <v>26</v>
      </c>
    </row>
    <row r="83" spans="1:5" x14ac:dyDescent="0.35">
      <c r="A83" s="1" t="s">
        <v>2</v>
      </c>
      <c r="B83" s="1" t="s">
        <v>25</v>
      </c>
      <c r="C83">
        <v>5000</v>
      </c>
      <c r="D83">
        <v>300</v>
      </c>
      <c r="E83" s="1" t="s">
        <v>47</v>
      </c>
    </row>
    <row r="84" spans="1:5" x14ac:dyDescent="0.35">
      <c r="A84" s="1" t="s">
        <v>2</v>
      </c>
      <c r="B84" s="1" t="s">
        <v>25</v>
      </c>
      <c r="C84">
        <v>10000</v>
      </c>
      <c r="D84">
        <v>300</v>
      </c>
      <c r="E84" s="1" t="s">
        <v>48</v>
      </c>
    </row>
    <row r="85" spans="1:5" x14ac:dyDescent="0.35">
      <c r="A85" s="1" t="s">
        <v>2</v>
      </c>
      <c r="B85" s="1" t="s">
        <v>25</v>
      </c>
      <c r="C85">
        <v>25000</v>
      </c>
      <c r="D85">
        <v>300</v>
      </c>
      <c r="E85" s="1" t="s">
        <v>36</v>
      </c>
    </row>
    <row r="86" spans="1:5" x14ac:dyDescent="0.35">
      <c r="A86" s="1" t="s">
        <v>2</v>
      </c>
      <c r="B86" s="1" t="s">
        <v>25</v>
      </c>
      <c r="C86">
        <v>50000</v>
      </c>
      <c r="D86">
        <v>300</v>
      </c>
      <c r="E86" s="1" t="s">
        <v>36</v>
      </c>
    </row>
    <row r="87" spans="1:5" x14ac:dyDescent="0.35">
      <c r="A87" s="1" t="s">
        <v>2</v>
      </c>
      <c r="B87" s="1" t="s">
        <v>25</v>
      </c>
      <c r="C87">
        <v>100000</v>
      </c>
      <c r="D87">
        <v>300</v>
      </c>
      <c r="E87" s="1" t="s">
        <v>36</v>
      </c>
    </row>
    <row r="88" spans="1:5" x14ac:dyDescent="0.35">
      <c r="A88" s="1" t="s">
        <v>52</v>
      </c>
      <c r="B88" s="1" t="s">
        <v>22</v>
      </c>
      <c r="C88">
        <v>1</v>
      </c>
      <c r="D88">
        <v>30</v>
      </c>
      <c r="E88" s="1" t="s">
        <v>45</v>
      </c>
    </row>
    <row r="89" spans="1:5" x14ac:dyDescent="0.35">
      <c r="A89" s="1" t="s">
        <v>52</v>
      </c>
      <c r="B89" s="1" t="s">
        <v>22</v>
      </c>
      <c r="C89">
        <v>10</v>
      </c>
      <c r="D89">
        <v>30</v>
      </c>
      <c r="E89" s="1" t="s">
        <v>50</v>
      </c>
    </row>
    <row r="90" spans="1:5" x14ac:dyDescent="0.35">
      <c r="A90" s="1" t="s">
        <v>52</v>
      </c>
      <c r="B90" s="1" t="s">
        <v>22</v>
      </c>
      <c r="C90">
        <v>25</v>
      </c>
      <c r="D90">
        <v>30</v>
      </c>
      <c r="E90" s="1" t="s">
        <v>46</v>
      </c>
    </row>
    <row r="91" spans="1:5" x14ac:dyDescent="0.35">
      <c r="A91" s="1" t="s">
        <v>52</v>
      </c>
      <c r="B91" s="1" t="s">
        <v>22</v>
      </c>
      <c r="C91">
        <v>50</v>
      </c>
      <c r="D91">
        <v>30</v>
      </c>
      <c r="E91" s="1" t="s">
        <v>51</v>
      </c>
    </row>
    <row r="92" spans="1:5" x14ac:dyDescent="0.35">
      <c r="A92" s="1" t="s">
        <v>52</v>
      </c>
      <c r="B92" s="1" t="s">
        <v>22</v>
      </c>
      <c r="C92">
        <v>100</v>
      </c>
      <c r="D92">
        <v>30</v>
      </c>
      <c r="E92" s="1" t="s">
        <v>23</v>
      </c>
    </row>
    <row r="93" spans="1:5" x14ac:dyDescent="0.35">
      <c r="A93" s="1" t="s">
        <v>52</v>
      </c>
      <c r="B93" s="1" t="s">
        <v>22</v>
      </c>
      <c r="C93">
        <v>250</v>
      </c>
      <c r="D93">
        <v>30</v>
      </c>
      <c r="E93" s="1" t="s">
        <v>24</v>
      </c>
    </row>
    <row r="94" spans="1:5" x14ac:dyDescent="0.35">
      <c r="A94" s="1" t="s">
        <v>52</v>
      </c>
      <c r="B94" s="1" t="s">
        <v>22</v>
      </c>
      <c r="C94">
        <v>500</v>
      </c>
      <c r="D94">
        <v>30</v>
      </c>
      <c r="E94" s="1" t="s">
        <v>26</v>
      </c>
    </row>
    <row r="95" spans="1:5" x14ac:dyDescent="0.35">
      <c r="A95" s="1" t="s">
        <v>52</v>
      </c>
      <c r="B95" s="1" t="s">
        <v>22</v>
      </c>
      <c r="C95">
        <v>1000</v>
      </c>
      <c r="D95">
        <v>30</v>
      </c>
      <c r="E95" s="1" t="s">
        <v>26</v>
      </c>
    </row>
    <row r="96" spans="1:5" x14ac:dyDescent="0.35">
      <c r="A96" s="1" t="s">
        <v>52</v>
      </c>
      <c r="B96" s="1" t="s">
        <v>22</v>
      </c>
      <c r="C96">
        <v>5000</v>
      </c>
      <c r="D96">
        <v>30</v>
      </c>
      <c r="E96" s="1" t="s">
        <v>47</v>
      </c>
    </row>
    <row r="97" spans="1:5" x14ac:dyDescent="0.35">
      <c r="A97" s="1" t="s">
        <v>52</v>
      </c>
      <c r="B97" s="1" t="s">
        <v>22</v>
      </c>
      <c r="C97">
        <v>10000</v>
      </c>
      <c r="D97">
        <v>30</v>
      </c>
      <c r="E97" s="1" t="s">
        <v>48</v>
      </c>
    </row>
    <row r="98" spans="1:5" x14ac:dyDescent="0.35">
      <c r="A98" s="1" t="s">
        <v>52</v>
      </c>
      <c r="B98" s="1" t="s">
        <v>22</v>
      </c>
      <c r="C98">
        <v>25000</v>
      </c>
      <c r="D98">
        <v>30</v>
      </c>
      <c r="E98" s="1" t="s">
        <v>36</v>
      </c>
    </row>
    <row r="99" spans="1:5" x14ac:dyDescent="0.35">
      <c r="A99" s="1" t="s">
        <v>52</v>
      </c>
      <c r="B99" s="1" t="s">
        <v>22</v>
      </c>
      <c r="C99">
        <v>50000</v>
      </c>
      <c r="D99">
        <v>30</v>
      </c>
      <c r="E99" s="1" t="s">
        <v>36</v>
      </c>
    </row>
    <row r="100" spans="1:5" x14ac:dyDescent="0.35">
      <c r="A100" s="1" t="s">
        <v>52</v>
      </c>
      <c r="B100" s="1" t="s">
        <v>22</v>
      </c>
      <c r="C100">
        <v>100000</v>
      </c>
      <c r="D100">
        <v>30</v>
      </c>
      <c r="E100" s="1" t="s">
        <v>36</v>
      </c>
    </row>
    <row r="101" spans="1:5" x14ac:dyDescent="0.35">
      <c r="A101" s="1" t="s">
        <v>53</v>
      </c>
      <c r="B101" s="1" t="s">
        <v>22</v>
      </c>
      <c r="C101">
        <v>1</v>
      </c>
      <c r="D101">
        <v>30</v>
      </c>
      <c r="E101" s="1" t="s">
        <v>34</v>
      </c>
    </row>
    <row r="102" spans="1:5" x14ac:dyDescent="0.35">
      <c r="A102" s="1" t="s">
        <v>54</v>
      </c>
      <c r="B102" s="1" t="s">
        <v>55</v>
      </c>
      <c r="C102">
        <v>1</v>
      </c>
      <c r="D102">
        <v>0</v>
      </c>
      <c r="E102" s="1" t="s">
        <v>56</v>
      </c>
    </row>
    <row r="103" spans="1:5" x14ac:dyDescent="0.35">
      <c r="A103" s="1" t="s">
        <v>54</v>
      </c>
      <c r="B103" s="1" t="s">
        <v>55</v>
      </c>
      <c r="C103">
        <v>1000</v>
      </c>
      <c r="D103">
        <v>0</v>
      </c>
      <c r="E103" s="1" t="s">
        <v>56</v>
      </c>
    </row>
    <row r="104" spans="1:5" x14ac:dyDescent="0.35">
      <c r="A104" s="1" t="s">
        <v>54</v>
      </c>
      <c r="B104" s="1" t="s">
        <v>55</v>
      </c>
      <c r="C104">
        <v>10000</v>
      </c>
      <c r="D104">
        <v>0</v>
      </c>
      <c r="E104" s="1" t="s">
        <v>56</v>
      </c>
    </row>
    <row r="105" spans="1:5" x14ac:dyDescent="0.35">
      <c r="A105" s="1" t="s">
        <v>54</v>
      </c>
      <c r="B105" s="1" t="s">
        <v>55</v>
      </c>
      <c r="C105">
        <v>100000</v>
      </c>
      <c r="D105">
        <v>0</v>
      </c>
      <c r="E105" s="1" t="s">
        <v>56</v>
      </c>
    </row>
    <row r="106" spans="1:5" x14ac:dyDescent="0.35">
      <c r="A106" s="1" t="s">
        <v>57</v>
      </c>
      <c r="B106" s="1" t="s">
        <v>22</v>
      </c>
      <c r="C106">
        <v>1</v>
      </c>
      <c r="D106">
        <v>30</v>
      </c>
      <c r="E106" s="1" t="s">
        <v>45</v>
      </c>
    </row>
    <row r="107" spans="1:5" x14ac:dyDescent="0.35">
      <c r="A107" s="1" t="s">
        <v>57</v>
      </c>
      <c r="B107" s="1" t="s">
        <v>22</v>
      </c>
      <c r="C107">
        <v>10</v>
      </c>
      <c r="D107">
        <v>30</v>
      </c>
      <c r="E107" s="1" t="s">
        <v>50</v>
      </c>
    </row>
    <row r="108" spans="1:5" x14ac:dyDescent="0.35">
      <c r="A108" s="1" t="s">
        <v>57</v>
      </c>
      <c r="B108" s="1" t="s">
        <v>25</v>
      </c>
      <c r="C108">
        <v>25</v>
      </c>
      <c r="D108">
        <v>300</v>
      </c>
      <c r="E108" s="1" t="s">
        <v>46</v>
      </c>
    </row>
    <row r="109" spans="1:5" x14ac:dyDescent="0.35">
      <c r="A109" s="1" t="s">
        <v>57</v>
      </c>
      <c r="B109" s="1" t="s">
        <v>25</v>
      </c>
      <c r="C109">
        <v>50</v>
      </c>
      <c r="D109">
        <v>300</v>
      </c>
      <c r="E109" s="1" t="s">
        <v>51</v>
      </c>
    </row>
    <row r="110" spans="1:5" x14ac:dyDescent="0.35">
      <c r="A110" s="1" t="s">
        <v>57</v>
      </c>
      <c r="B110" s="1" t="s">
        <v>25</v>
      </c>
      <c r="C110">
        <v>100</v>
      </c>
      <c r="D110">
        <v>300</v>
      </c>
      <c r="E110" s="1" t="s">
        <v>23</v>
      </c>
    </row>
    <row r="111" spans="1:5" x14ac:dyDescent="0.35">
      <c r="A111" s="1" t="s">
        <v>57</v>
      </c>
      <c r="B111" s="1" t="s">
        <v>25</v>
      </c>
      <c r="C111">
        <v>250</v>
      </c>
      <c r="D111">
        <v>300</v>
      </c>
      <c r="E111" s="1" t="s">
        <v>24</v>
      </c>
    </row>
    <row r="112" spans="1:5" x14ac:dyDescent="0.35">
      <c r="A112" s="1" t="s">
        <v>57</v>
      </c>
      <c r="B112" s="1" t="s">
        <v>25</v>
      </c>
      <c r="C112">
        <v>500</v>
      </c>
      <c r="D112">
        <v>300</v>
      </c>
      <c r="E112" s="1" t="s">
        <v>26</v>
      </c>
    </row>
    <row r="113" spans="1:5" x14ac:dyDescent="0.35">
      <c r="A113" s="1" t="s">
        <v>57</v>
      </c>
      <c r="B113" s="1" t="s">
        <v>25</v>
      </c>
      <c r="C113">
        <v>1000</v>
      </c>
      <c r="D113">
        <v>300</v>
      </c>
      <c r="E113" s="1" t="s">
        <v>36</v>
      </c>
    </row>
    <row r="114" spans="1:5" x14ac:dyDescent="0.35">
      <c r="A114" s="1" t="s">
        <v>57</v>
      </c>
      <c r="B114" s="1" t="s">
        <v>25</v>
      </c>
      <c r="C114">
        <v>2500</v>
      </c>
      <c r="D114">
        <v>300</v>
      </c>
      <c r="E114" s="1" t="s">
        <v>36</v>
      </c>
    </row>
    <row r="115" spans="1:5" x14ac:dyDescent="0.35">
      <c r="A115" s="1" t="s">
        <v>57</v>
      </c>
      <c r="B115" s="1" t="s">
        <v>25</v>
      </c>
      <c r="C115">
        <v>5000</v>
      </c>
      <c r="D115">
        <v>300</v>
      </c>
      <c r="E115" s="1" t="s">
        <v>58</v>
      </c>
    </row>
    <row r="116" spans="1:5" x14ac:dyDescent="0.35">
      <c r="A116" s="1" t="s">
        <v>57</v>
      </c>
      <c r="B116" s="1" t="s">
        <v>25</v>
      </c>
      <c r="C116">
        <v>10000</v>
      </c>
      <c r="D116">
        <v>300</v>
      </c>
      <c r="E116" s="1" t="s">
        <v>31</v>
      </c>
    </row>
    <row r="117" spans="1:5" x14ac:dyDescent="0.35">
      <c r="A117" s="1" t="s">
        <v>57</v>
      </c>
      <c r="B117" s="1" t="s">
        <v>25</v>
      </c>
      <c r="C117">
        <v>25000</v>
      </c>
      <c r="D117">
        <v>300</v>
      </c>
      <c r="E117" s="1" t="s">
        <v>59</v>
      </c>
    </row>
    <row r="118" spans="1:5" x14ac:dyDescent="0.35">
      <c r="A118" s="1" t="s">
        <v>57</v>
      </c>
      <c r="B118" s="1" t="s">
        <v>25</v>
      </c>
      <c r="C118">
        <v>50000</v>
      </c>
      <c r="D118">
        <v>300</v>
      </c>
      <c r="E118" s="1" t="s">
        <v>32</v>
      </c>
    </row>
    <row r="119" spans="1:5" x14ac:dyDescent="0.35">
      <c r="A119" s="1" t="s">
        <v>57</v>
      </c>
      <c r="B119" s="1" t="s">
        <v>25</v>
      </c>
      <c r="C119">
        <v>100000</v>
      </c>
      <c r="D119">
        <v>300</v>
      </c>
      <c r="E119" s="1" t="s">
        <v>60</v>
      </c>
    </row>
    <row r="120" spans="1:5" x14ac:dyDescent="0.35">
      <c r="A120" s="1" t="s">
        <v>61</v>
      </c>
      <c r="B120" s="1" t="s">
        <v>22</v>
      </c>
      <c r="C120">
        <v>1</v>
      </c>
      <c r="D120">
        <v>30</v>
      </c>
      <c r="E120" s="1" t="s">
        <v>45</v>
      </c>
    </row>
    <row r="121" spans="1:5" x14ac:dyDescent="0.35">
      <c r="A121" s="1" t="s">
        <v>61</v>
      </c>
      <c r="B121" s="1" t="s">
        <v>22</v>
      </c>
      <c r="C121">
        <v>10</v>
      </c>
      <c r="D121">
        <v>30</v>
      </c>
      <c r="E121" s="1" t="s">
        <v>50</v>
      </c>
    </row>
    <row r="122" spans="1:5" x14ac:dyDescent="0.35">
      <c r="A122" s="1" t="s">
        <v>61</v>
      </c>
      <c r="B122" s="1" t="s">
        <v>25</v>
      </c>
      <c r="C122">
        <v>25</v>
      </c>
      <c r="D122">
        <v>300</v>
      </c>
      <c r="E122" s="1" t="s">
        <v>46</v>
      </c>
    </row>
    <row r="123" spans="1:5" x14ac:dyDescent="0.35">
      <c r="A123" s="1" t="s">
        <v>61</v>
      </c>
      <c r="B123" s="1" t="s">
        <v>25</v>
      </c>
      <c r="C123">
        <v>50</v>
      </c>
      <c r="D123">
        <v>300</v>
      </c>
      <c r="E123" s="1" t="s">
        <v>51</v>
      </c>
    </row>
    <row r="124" spans="1:5" x14ac:dyDescent="0.35">
      <c r="A124" s="1" t="s">
        <v>61</v>
      </c>
      <c r="B124" s="1" t="s">
        <v>25</v>
      </c>
      <c r="C124">
        <v>100</v>
      </c>
      <c r="D124">
        <v>300</v>
      </c>
      <c r="E124" s="1" t="s">
        <v>23</v>
      </c>
    </row>
    <row r="125" spans="1:5" x14ac:dyDescent="0.35">
      <c r="A125" s="1" t="s">
        <v>61</v>
      </c>
      <c r="B125" s="1" t="s">
        <v>25</v>
      </c>
      <c r="C125">
        <v>250</v>
      </c>
      <c r="D125">
        <v>300</v>
      </c>
      <c r="E125" s="1" t="s">
        <v>24</v>
      </c>
    </row>
    <row r="126" spans="1:5" x14ac:dyDescent="0.35">
      <c r="A126" s="1" t="s">
        <v>61</v>
      </c>
      <c r="B126" s="1" t="s">
        <v>25</v>
      </c>
      <c r="C126">
        <v>500</v>
      </c>
      <c r="D126">
        <v>300</v>
      </c>
      <c r="E126" s="1" t="s">
        <v>26</v>
      </c>
    </row>
    <row r="127" spans="1:5" x14ac:dyDescent="0.35">
      <c r="A127" s="1" t="s">
        <v>61</v>
      </c>
      <c r="B127" s="1" t="s">
        <v>25</v>
      </c>
      <c r="C127">
        <v>1000</v>
      </c>
      <c r="D127">
        <v>300</v>
      </c>
      <c r="E127" s="1" t="s">
        <v>36</v>
      </c>
    </row>
    <row r="128" spans="1:5" x14ac:dyDescent="0.35">
      <c r="A128" s="1" t="s">
        <v>61</v>
      </c>
      <c r="B128" s="1" t="s">
        <v>25</v>
      </c>
      <c r="C128">
        <v>2500</v>
      </c>
      <c r="D128">
        <v>300</v>
      </c>
      <c r="E128" s="1" t="s">
        <v>58</v>
      </c>
    </row>
    <row r="129" spans="1:5" x14ac:dyDescent="0.35">
      <c r="A129" s="1" t="s">
        <v>61</v>
      </c>
      <c r="B129" s="1" t="s">
        <v>25</v>
      </c>
      <c r="C129">
        <v>5000</v>
      </c>
      <c r="D129">
        <v>300</v>
      </c>
      <c r="E129" s="1" t="s">
        <v>31</v>
      </c>
    </row>
    <row r="130" spans="1:5" x14ac:dyDescent="0.35">
      <c r="A130" s="1" t="s">
        <v>61</v>
      </c>
      <c r="B130" s="1" t="s">
        <v>25</v>
      </c>
      <c r="C130">
        <v>10000</v>
      </c>
      <c r="D130">
        <v>300</v>
      </c>
      <c r="E130" s="1" t="s">
        <v>32</v>
      </c>
    </row>
    <row r="131" spans="1:5" x14ac:dyDescent="0.35">
      <c r="A131" s="1" t="s">
        <v>61</v>
      </c>
      <c r="B131" s="1" t="s">
        <v>25</v>
      </c>
      <c r="C131">
        <v>25000</v>
      </c>
      <c r="D131">
        <v>300</v>
      </c>
      <c r="E131" s="1" t="s">
        <v>60</v>
      </c>
    </row>
    <row r="132" spans="1:5" x14ac:dyDescent="0.35">
      <c r="A132" s="1" t="s">
        <v>61</v>
      </c>
      <c r="B132" s="1" t="s">
        <v>25</v>
      </c>
      <c r="C132">
        <v>50000</v>
      </c>
      <c r="D132">
        <v>300</v>
      </c>
      <c r="E132" s="1" t="s">
        <v>33</v>
      </c>
    </row>
    <row r="133" spans="1:5" x14ac:dyDescent="0.35">
      <c r="A133" s="1" t="s">
        <v>61</v>
      </c>
      <c r="B133" s="1" t="s">
        <v>25</v>
      </c>
      <c r="C133">
        <v>100000</v>
      </c>
      <c r="D133">
        <v>300</v>
      </c>
      <c r="E133" s="1" t="s">
        <v>37</v>
      </c>
    </row>
    <row r="134" spans="1:5" x14ac:dyDescent="0.35">
      <c r="A134" s="1" t="s">
        <v>62</v>
      </c>
      <c r="B134" s="1" t="s">
        <v>22</v>
      </c>
      <c r="C134">
        <v>1</v>
      </c>
      <c r="D134">
        <v>30</v>
      </c>
      <c r="E134" s="1" t="s">
        <v>43</v>
      </c>
    </row>
    <row r="135" spans="1:5" x14ac:dyDescent="0.35">
      <c r="A135" s="1" t="s">
        <v>62</v>
      </c>
      <c r="B135" s="1" t="s">
        <v>22</v>
      </c>
      <c r="C135">
        <v>10</v>
      </c>
      <c r="D135">
        <v>30</v>
      </c>
      <c r="E135" s="1" t="s">
        <v>63</v>
      </c>
    </row>
    <row r="136" spans="1:5" x14ac:dyDescent="0.35">
      <c r="A136" s="1" t="s">
        <v>62</v>
      </c>
      <c r="B136" s="1" t="s">
        <v>22</v>
      </c>
      <c r="C136">
        <v>25</v>
      </c>
      <c r="D136">
        <v>30</v>
      </c>
      <c r="E136" s="1" t="s">
        <v>44</v>
      </c>
    </row>
    <row r="137" spans="1:5" x14ac:dyDescent="0.35">
      <c r="A137" s="1" t="s">
        <v>62</v>
      </c>
      <c r="B137" s="1" t="s">
        <v>22</v>
      </c>
      <c r="C137">
        <v>50</v>
      </c>
      <c r="D137">
        <v>30</v>
      </c>
      <c r="E137" s="1" t="s">
        <v>64</v>
      </c>
    </row>
    <row r="138" spans="1:5" x14ac:dyDescent="0.35">
      <c r="A138" s="1" t="s">
        <v>62</v>
      </c>
      <c r="B138" s="1" t="s">
        <v>22</v>
      </c>
      <c r="C138">
        <v>100</v>
      </c>
      <c r="D138">
        <v>30</v>
      </c>
      <c r="E138" s="1" t="s">
        <v>45</v>
      </c>
    </row>
    <row r="139" spans="1:5" x14ac:dyDescent="0.35">
      <c r="A139" s="1" t="s">
        <v>62</v>
      </c>
      <c r="B139" s="1" t="s">
        <v>22</v>
      </c>
      <c r="C139">
        <v>250</v>
      </c>
      <c r="D139">
        <v>30</v>
      </c>
      <c r="E139" s="1" t="s">
        <v>45</v>
      </c>
    </row>
    <row r="140" spans="1:5" x14ac:dyDescent="0.35">
      <c r="A140" s="1" t="s">
        <v>62</v>
      </c>
      <c r="B140" s="1" t="s">
        <v>22</v>
      </c>
      <c r="C140">
        <v>500</v>
      </c>
      <c r="D140">
        <v>30</v>
      </c>
      <c r="E140" s="1" t="s">
        <v>50</v>
      </c>
    </row>
    <row r="141" spans="1:5" x14ac:dyDescent="0.35">
      <c r="A141" s="1" t="s">
        <v>62</v>
      </c>
      <c r="B141" s="1" t="s">
        <v>22</v>
      </c>
      <c r="C141">
        <v>1000</v>
      </c>
      <c r="D141">
        <v>30</v>
      </c>
      <c r="E141" s="1" t="s">
        <v>50</v>
      </c>
    </row>
    <row r="142" spans="1:5" x14ac:dyDescent="0.35">
      <c r="A142" s="1" t="s">
        <v>62</v>
      </c>
      <c r="B142" s="1" t="s">
        <v>22</v>
      </c>
      <c r="C142">
        <v>2500</v>
      </c>
      <c r="D142">
        <v>30</v>
      </c>
      <c r="E142" s="1" t="s">
        <v>50</v>
      </c>
    </row>
    <row r="143" spans="1:5" x14ac:dyDescent="0.35">
      <c r="A143" s="1" t="s">
        <v>62</v>
      </c>
      <c r="B143" s="1" t="s">
        <v>22</v>
      </c>
      <c r="C143">
        <v>5000</v>
      </c>
      <c r="D143">
        <v>30</v>
      </c>
      <c r="E143" s="1" t="s">
        <v>46</v>
      </c>
    </row>
    <row r="144" spans="1:5" x14ac:dyDescent="0.35">
      <c r="A144" s="1" t="s">
        <v>62</v>
      </c>
      <c r="B144" s="1" t="s">
        <v>22</v>
      </c>
      <c r="C144">
        <v>10000</v>
      </c>
      <c r="D144">
        <v>30</v>
      </c>
      <c r="E144" s="1" t="s">
        <v>46</v>
      </c>
    </row>
    <row r="145" spans="1:5" x14ac:dyDescent="0.35">
      <c r="A145" s="1" t="s">
        <v>62</v>
      </c>
      <c r="B145" s="1" t="s">
        <v>22</v>
      </c>
      <c r="C145">
        <v>25000</v>
      </c>
      <c r="D145">
        <v>30</v>
      </c>
      <c r="E145" s="1" t="s">
        <v>51</v>
      </c>
    </row>
    <row r="146" spans="1:5" x14ac:dyDescent="0.35">
      <c r="A146" s="1" t="s">
        <v>62</v>
      </c>
      <c r="B146" s="1" t="s">
        <v>22</v>
      </c>
      <c r="C146">
        <v>50000</v>
      </c>
      <c r="D146">
        <v>30</v>
      </c>
      <c r="E146" s="1" t="s">
        <v>23</v>
      </c>
    </row>
    <row r="147" spans="1:5" x14ac:dyDescent="0.35">
      <c r="A147" s="1" t="s">
        <v>65</v>
      </c>
      <c r="B147" s="1" t="s">
        <v>22</v>
      </c>
      <c r="C147">
        <v>1</v>
      </c>
      <c r="D147">
        <v>30</v>
      </c>
      <c r="E147" s="1" t="s">
        <v>23</v>
      </c>
    </row>
    <row r="148" spans="1:5" x14ac:dyDescent="0.35">
      <c r="A148" s="1" t="s">
        <v>65</v>
      </c>
      <c r="B148" s="1" t="s">
        <v>22</v>
      </c>
      <c r="C148">
        <v>10</v>
      </c>
      <c r="D148">
        <v>30</v>
      </c>
      <c r="E148" s="1" t="s">
        <v>24</v>
      </c>
    </row>
    <row r="149" spans="1:5" x14ac:dyDescent="0.35">
      <c r="A149" s="1" t="s">
        <v>65</v>
      </c>
      <c r="B149" s="1" t="s">
        <v>22</v>
      </c>
      <c r="C149">
        <v>25</v>
      </c>
      <c r="D149">
        <v>30</v>
      </c>
      <c r="E149" s="1" t="s">
        <v>26</v>
      </c>
    </row>
    <row r="150" spans="1:5" x14ac:dyDescent="0.35">
      <c r="A150" s="1" t="s">
        <v>65</v>
      </c>
      <c r="B150" s="1" t="s">
        <v>22</v>
      </c>
      <c r="C150">
        <v>50</v>
      </c>
      <c r="D150">
        <v>30</v>
      </c>
      <c r="E150" s="1" t="s">
        <v>26</v>
      </c>
    </row>
    <row r="151" spans="1:5" x14ac:dyDescent="0.35">
      <c r="A151" s="1" t="s">
        <v>65</v>
      </c>
      <c r="B151" s="1" t="s">
        <v>22</v>
      </c>
      <c r="C151">
        <v>100</v>
      </c>
      <c r="D151">
        <v>30</v>
      </c>
      <c r="E151" s="1" t="s">
        <v>26</v>
      </c>
    </row>
    <row r="152" spans="1:5" x14ac:dyDescent="0.35">
      <c r="A152" s="1" t="s">
        <v>65</v>
      </c>
      <c r="B152" s="1" t="s">
        <v>22</v>
      </c>
      <c r="C152">
        <v>250</v>
      </c>
      <c r="D152">
        <v>30</v>
      </c>
      <c r="E152" s="1" t="s">
        <v>29</v>
      </c>
    </row>
    <row r="153" spans="1:5" x14ac:dyDescent="0.35">
      <c r="A153" s="1" t="s">
        <v>65</v>
      </c>
      <c r="B153" s="1" t="s">
        <v>22</v>
      </c>
      <c r="C153">
        <v>500</v>
      </c>
      <c r="D153">
        <v>30</v>
      </c>
      <c r="E153" s="1" t="s">
        <v>29</v>
      </c>
    </row>
    <row r="154" spans="1:5" x14ac:dyDescent="0.35">
      <c r="A154" s="1" t="s">
        <v>65</v>
      </c>
      <c r="B154" s="1" t="s">
        <v>22</v>
      </c>
      <c r="C154">
        <v>1000</v>
      </c>
      <c r="D154">
        <v>30</v>
      </c>
      <c r="E154" s="1" t="s">
        <v>48</v>
      </c>
    </row>
    <row r="155" spans="1:5" x14ac:dyDescent="0.35">
      <c r="A155" s="1" t="s">
        <v>65</v>
      </c>
      <c r="B155" s="1" t="s">
        <v>22</v>
      </c>
      <c r="C155">
        <v>2500</v>
      </c>
      <c r="D155">
        <v>30</v>
      </c>
      <c r="E155" s="1" t="s">
        <v>27</v>
      </c>
    </row>
    <row r="156" spans="1:5" x14ac:dyDescent="0.35">
      <c r="A156" s="1" t="s">
        <v>65</v>
      </c>
      <c r="B156" s="1" t="s">
        <v>22</v>
      </c>
      <c r="C156">
        <v>5000</v>
      </c>
      <c r="D156">
        <v>30</v>
      </c>
      <c r="E156" s="1" t="s">
        <v>36</v>
      </c>
    </row>
    <row r="157" spans="1:5" x14ac:dyDescent="0.35">
      <c r="A157" s="1" t="s">
        <v>65</v>
      </c>
      <c r="B157" s="1" t="s">
        <v>22</v>
      </c>
      <c r="C157">
        <v>10000</v>
      </c>
      <c r="D157">
        <v>30</v>
      </c>
      <c r="E157" s="1" t="s">
        <v>36</v>
      </c>
    </row>
    <row r="158" spans="1:5" x14ac:dyDescent="0.35">
      <c r="A158" s="1" t="s">
        <v>65</v>
      </c>
      <c r="B158" s="1" t="s">
        <v>22</v>
      </c>
      <c r="C158">
        <v>25000</v>
      </c>
      <c r="D158">
        <v>30</v>
      </c>
      <c r="E158" s="1" t="s">
        <v>36</v>
      </c>
    </row>
    <row r="159" spans="1:5" x14ac:dyDescent="0.35">
      <c r="A159" s="1" t="s">
        <v>65</v>
      </c>
      <c r="B159" s="1" t="s">
        <v>22</v>
      </c>
      <c r="C159">
        <v>50000</v>
      </c>
      <c r="D159">
        <v>30</v>
      </c>
      <c r="E159" s="1" t="s">
        <v>36</v>
      </c>
    </row>
    <row r="160" spans="1:5" x14ac:dyDescent="0.35">
      <c r="A160" s="1" t="s">
        <v>65</v>
      </c>
      <c r="B160" s="1" t="s">
        <v>22</v>
      </c>
      <c r="C160">
        <v>100000</v>
      </c>
      <c r="D160">
        <v>30</v>
      </c>
      <c r="E160" s="1" t="s">
        <v>36</v>
      </c>
    </row>
    <row r="161" spans="1:5" x14ac:dyDescent="0.35">
      <c r="A161" s="1" t="s">
        <v>66</v>
      </c>
      <c r="B161" s="1" t="s">
        <v>22</v>
      </c>
      <c r="C161">
        <v>1</v>
      </c>
      <c r="D161">
        <v>30</v>
      </c>
      <c r="E161" s="1" t="s">
        <v>67</v>
      </c>
    </row>
    <row r="162" spans="1:5" x14ac:dyDescent="0.35">
      <c r="A162" s="1" t="s">
        <v>66</v>
      </c>
      <c r="B162" s="1" t="s">
        <v>22</v>
      </c>
      <c r="C162">
        <v>10</v>
      </c>
      <c r="D162">
        <v>30</v>
      </c>
      <c r="E162" s="1" t="s">
        <v>68</v>
      </c>
    </row>
    <row r="163" spans="1:5" x14ac:dyDescent="0.35">
      <c r="A163" s="1" t="s">
        <v>66</v>
      </c>
      <c r="B163" s="1" t="s">
        <v>22</v>
      </c>
      <c r="C163">
        <v>25</v>
      </c>
      <c r="D163">
        <v>30</v>
      </c>
      <c r="E163" s="1" t="s">
        <v>69</v>
      </c>
    </row>
    <row r="164" spans="1:5" x14ac:dyDescent="0.35">
      <c r="A164" s="1" t="s">
        <v>66</v>
      </c>
      <c r="B164" s="1" t="s">
        <v>22</v>
      </c>
      <c r="C164">
        <v>50</v>
      </c>
      <c r="D164">
        <v>30</v>
      </c>
      <c r="E164" s="1" t="s">
        <v>69</v>
      </c>
    </row>
    <row r="165" spans="1:5" x14ac:dyDescent="0.35">
      <c r="A165" s="1" t="s">
        <v>66</v>
      </c>
      <c r="B165" s="1" t="s">
        <v>22</v>
      </c>
      <c r="C165">
        <v>100</v>
      </c>
      <c r="D165">
        <v>30</v>
      </c>
      <c r="E165" s="1" t="s">
        <v>69</v>
      </c>
    </row>
    <row r="166" spans="1:5" x14ac:dyDescent="0.35">
      <c r="A166" s="1" t="s">
        <v>66</v>
      </c>
      <c r="B166" s="1" t="s">
        <v>22</v>
      </c>
      <c r="C166">
        <v>250</v>
      </c>
      <c r="D166">
        <v>30</v>
      </c>
      <c r="E166" s="1" t="s">
        <v>69</v>
      </c>
    </row>
    <row r="167" spans="1:5" x14ac:dyDescent="0.35">
      <c r="A167" s="1" t="s">
        <v>66</v>
      </c>
      <c r="B167" s="1" t="s">
        <v>22</v>
      </c>
      <c r="C167">
        <v>500</v>
      </c>
      <c r="D167">
        <v>30</v>
      </c>
      <c r="E167" s="1" t="s">
        <v>69</v>
      </c>
    </row>
    <row r="168" spans="1:5" x14ac:dyDescent="0.35">
      <c r="A168" s="1" t="s">
        <v>66</v>
      </c>
      <c r="B168" s="1" t="s">
        <v>22</v>
      </c>
      <c r="C168">
        <v>1000</v>
      </c>
      <c r="D168">
        <v>30</v>
      </c>
      <c r="E168" s="1" t="s">
        <v>69</v>
      </c>
    </row>
    <row r="169" spans="1:5" x14ac:dyDescent="0.35">
      <c r="A169" s="1" t="s">
        <v>66</v>
      </c>
      <c r="B169" s="1" t="s">
        <v>22</v>
      </c>
      <c r="C169">
        <v>2500</v>
      </c>
      <c r="D169">
        <v>30</v>
      </c>
      <c r="E169" s="1" t="s">
        <v>70</v>
      </c>
    </row>
    <row r="170" spans="1:5" x14ac:dyDescent="0.35">
      <c r="A170" s="1" t="s">
        <v>66</v>
      </c>
      <c r="B170" s="1" t="s">
        <v>22</v>
      </c>
      <c r="C170">
        <v>5000</v>
      </c>
      <c r="D170">
        <v>30</v>
      </c>
      <c r="E170" s="1" t="s">
        <v>71</v>
      </c>
    </row>
    <row r="171" spans="1:5" x14ac:dyDescent="0.35">
      <c r="A171" s="1" t="s">
        <v>66</v>
      </c>
      <c r="B171" s="1" t="s">
        <v>22</v>
      </c>
      <c r="C171">
        <v>10000</v>
      </c>
      <c r="D171">
        <v>30</v>
      </c>
      <c r="E171" s="1" t="s">
        <v>72</v>
      </c>
    </row>
    <row r="172" spans="1:5" x14ac:dyDescent="0.35">
      <c r="A172" s="1" t="s">
        <v>66</v>
      </c>
      <c r="B172" s="1" t="s">
        <v>22</v>
      </c>
      <c r="C172">
        <v>25000</v>
      </c>
      <c r="D172">
        <v>30</v>
      </c>
      <c r="E172" s="1" t="s">
        <v>73</v>
      </c>
    </row>
    <row r="173" spans="1:5" x14ac:dyDescent="0.35">
      <c r="A173" s="1" t="s">
        <v>66</v>
      </c>
      <c r="B173" s="1" t="s">
        <v>22</v>
      </c>
      <c r="C173">
        <v>50000</v>
      </c>
      <c r="D173">
        <v>30</v>
      </c>
      <c r="E173" s="1" t="s">
        <v>40</v>
      </c>
    </row>
    <row r="174" spans="1:5" x14ac:dyDescent="0.35">
      <c r="A174" s="1" t="s">
        <v>66</v>
      </c>
      <c r="B174" s="1" t="s">
        <v>22</v>
      </c>
      <c r="C174">
        <v>100000</v>
      </c>
      <c r="D174">
        <v>30</v>
      </c>
      <c r="E174" s="1" t="s">
        <v>42</v>
      </c>
    </row>
    <row r="175" spans="1:5" x14ac:dyDescent="0.35">
      <c r="A175" s="1" t="s">
        <v>3</v>
      </c>
      <c r="B175" s="1" t="s">
        <v>22</v>
      </c>
      <c r="C175">
        <v>1</v>
      </c>
      <c r="D175">
        <v>30</v>
      </c>
      <c r="E175" s="1" t="s">
        <v>46</v>
      </c>
    </row>
    <row r="176" spans="1:5" x14ac:dyDescent="0.35">
      <c r="A176" s="1" t="s">
        <v>3</v>
      </c>
      <c r="B176" s="1" t="s">
        <v>22</v>
      </c>
      <c r="C176">
        <v>10</v>
      </c>
      <c r="D176">
        <v>30</v>
      </c>
      <c r="E176" s="1" t="s">
        <v>51</v>
      </c>
    </row>
    <row r="177" spans="1:5" x14ac:dyDescent="0.35">
      <c r="A177" s="1" t="s">
        <v>3</v>
      </c>
      <c r="B177" s="1" t="s">
        <v>22</v>
      </c>
      <c r="C177">
        <v>25</v>
      </c>
      <c r="D177">
        <v>30</v>
      </c>
      <c r="E177" s="1" t="s">
        <v>23</v>
      </c>
    </row>
    <row r="178" spans="1:5" x14ac:dyDescent="0.35">
      <c r="A178" s="1" t="s">
        <v>3</v>
      </c>
      <c r="B178" s="1" t="s">
        <v>22</v>
      </c>
      <c r="C178">
        <v>50</v>
      </c>
      <c r="D178">
        <v>30</v>
      </c>
      <c r="E178" s="1" t="s">
        <v>24</v>
      </c>
    </row>
    <row r="179" spans="1:5" x14ac:dyDescent="0.35">
      <c r="A179" s="1" t="s">
        <v>3</v>
      </c>
      <c r="B179" s="1" t="s">
        <v>22</v>
      </c>
      <c r="C179">
        <v>100</v>
      </c>
      <c r="D179">
        <v>30</v>
      </c>
      <c r="E179" s="1" t="s">
        <v>26</v>
      </c>
    </row>
    <row r="180" spans="1:5" x14ac:dyDescent="0.35">
      <c r="A180" s="1" t="s">
        <v>3</v>
      </c>
      <c r="B180" s="1" t="s">
        <v>22</v>
      </c>
      <c r="C180">
        <v>250</v>
      </c>
      <c r="D180">
        <v>30</v>
      </c>
      <c r="E180" s="1" t="s">
        <v>26</v>
      </c>
    </row>
    <row r="181" spans="1:5" x14ac:dyDescent="0.35">
      <c r="A181" s="1" t="s">
        <v>3</v>
      </c>
      <c r="B181" s="1" t="s">
        <v>22</v>
      </c>
      <c r="C181">
        <v>500</v>
      </c>
      <c r="D181">
        <v>30</v>
      </c>
      <c r="E181" s="1" t="s">
        <v>28</v>
      </c>
    </row>
    <row r="182" spans="1:5" x14ac:dyDescent="0.35">
      <c r="A182" s="1" t="s">
        <v>3</v>
      </c>
      <c r="B182" s="1" t="s">
        <v>22</v>
      </c>
      <c r="C182">
        <v>1000</v>
      </c>
      <c r="D182">
        <v>30</v>
      </c>
      <c r="E182" s="1" t="s">
        <v>74</v>
      </c>
    </row>
    <row r="183" spans="1:5" x14ac:dyDescent="0.35">
      <c r="A183" s="1" t="s">
        <v>3</v>
      </c>
      <c r="B183" s="1" t="s">
        <v>22</v>
      </c>
      <c r="C183">
        <v>2500</v>
      </c>
      <c r="D183">
        <v>30</v>
      </c>
      <c r="E183" s="1" t="s">
        <v>29</v>
      </c>
    </row>
    <row r="184" spans="1:5" x14ac:dyDescent="0.35">
      <c r="A184" s="1" t="s">
        <v>3</v>
      </c>
      <c r="B184" s="1" t="s">
        <v>22</v>
      </c>
      <c r="C184">
        <v>5000</v>
      </c>
      <c r="D184">
        <v>30</v>
      </c>
      <c r="E184" s="1" t="s">
        <v>36</v>
      </c>
    </row>
    <row r="185" spans="1:5" x14ac:dyDescent="0.35">
      <c r="A185" s="1" t="s">
        <v>3</v>
      </c>
      <c r="B185" s="1" t="s">
        <v>22</v>
      </c>
      <c r="C185">
        <v>10000</v>
      </c>
      <c r="D185">
        <v>30</v>
      </c>
      <c r="E185" s="1" t="s">
        <v>36</v>
      </c>
    </row>
    <row r="186" spans="1:5" x14ac:dyDescent="0.35">
      <c r="A186" s="1" t="s">
        <v>3</v>
      </c>
      <c r="B186" s="1" t="s">
        <v>22</v>
      </c>
      <c r="C186">
        <v>25000</v>
      </c>
      <c r="D186">
        <v>30</v>
      </c>
      <c r="E186" s="1" t="s">
        <v>36</v>
      </c>
    </row>
    <row r="187" spans="1:5" x14ac:dyDescent="0.35">
      <c r="A187" s="1" t="s">
        <v>3</v>
      </c>
      <c r="B187" s="1" t="s">
        <v>22</v>
      </c>
      <c r="C187">
        <v>50000</v>
      </c>
      <c r="D187">
        <v>30</v>
      </c>
      <c r="E187" s="1" t="s">
        <v>36</v>
      </c>
    </row>
    <row r="188" spans="1:5" x14ac:dyDescent="0.35">
      <c r="A188" s="1" t="s">
        <v>75</v>
      </c>
      <c r="B188" s="1" t="s">
        <v>22</v>
      </c>
      <c r="C188">
        <v>1</v>
      </c>
      <c r="D188">
        <v>30</v>
      </c>
      <c r="E188" s="1" t="s">
        <v>76</v>
      </c>
    </row>
    <row r="189" spans="1:5" x14ac:dyDescent="0.35">
      <c r="A189" s="1" t="s">
        <v>75</v>
      </c>
      <c r="B189" s="1" t="s">
        <v>22</v>
      </c>
      <c r="C189">
        <v>10</v>
      </c>
      <c r="D189">
        <v>30</v>
      </c>
      <c r="E189" s="1" t="s">
        <v>77</v>
      </c>
    </row>
    <row r="190" spans="1:5" x14ac:dyDescent="0.35">
      <c r="A190" s="1" t="s">
        <v>75</v>
      </c>
      <c r="B190" s="1" t="s">
        <v>22</v>
      </c>
      <c r="C190">
        <v>25</v>
      </c>
      <c r="D190">
        <v>30</v>
      </c>
      <c r="E190" s="1" t="s">
        <v>78</v>
      </c>
    </row>
    <row r="191" spans="1:5" x14ac:dyDescent="0.35">
      <c r="A191" s="1" t="s">
        <v>75</v>
      </c>
      <c r="B191" s="1" t="s">
        <v>22</v>
      </c>
      <c r="C191">
        <v>50</v>
      </c>
      <c r="D191">
        <v>30</v>
      </c>
      <c r="E191" s="1" t="s">
        <v>78</v>
      </c>
    </row>
    <row r="192" spans="1:5" x14ac:dyDescent="0.35">
      <c r="A192" s="1" t="s">
        <v>75</v>
      </c>
      <c r="B192" s="1" t="s">
        <v>22</v>
      </c>
      <c r="C192">
        <v>100</v>
      </c>
      <c r="D192">
        <v>30</v>
      </c>
      <c r="E192" s="1" t="s">
        <v>78</v>
      </c>
    </row>
    <row r="193" spans="1:5" x14ac:dyDescent="0.35">
      <c r="A193" s="1" t="s">
        <v>75</v>
      </c>
      <c r="B193" s="1" t="s">
        <v>22</v>
      </c>
      <c r="C193">
        <v>250</v>
      </c>
      <c r="D193">
        <v>30</v>
      </c>
      <c r="E193" s="1" t="s">
        <v>78</v>
      </c>
    </row>
    <row r="194" spans="1:5" x14ac:dyDescent="0.35">
      <c r="A194" s="1" t="s">
        <v>75</v>
      </c>
      <c r="B194" s="1" t="s">
        <v>22</v>
      </c>
      <c r="C194">
        <v>500</v>
      </c>
      <c r="D194">
        <v>30</v>
      </c>
      <c r="E194" s="1" t="s">
        <v>78</v>
      </c>
    </row>
    <row r="195" spans="1:5" x14ac:dyDescent="0.35">
      <c r="A195" s="1" t="s">
        <v>75</v>
      </c>
      <c r="B195" s="1" t="s">
        <v>22</v>
      </c>
      <c r="C195">
        <v>1000</v>
      </c>
      <c r="D195">
        <v>30</v>
      </c>
      <c r="E195" s="1" t="s">
        <v>78</v>
      </c>
    </row>
    <row r="196" spans="1:5" x14ac:dyDescent="0.35">
      <c r="A196" s="1" t="s">
        <v>75</v>
      </c>
      <c r="B196" s="1" t="s">
        <v>22</v>
      </c>
      <c r="C196">
        <v>2500</v>
      </c>
      <c r="D196">
        <v>30</v>
      </c>
      <c r="E196" s="1" t="s">
        <v>79</v>
      </c>
    </row>
    <row r="197" spans="1:5" x14ac:dyDescent="0.35">
      <c r="A197" s="1" t="s">
        <v>75</v>
      </c>
      <c r="B197" s="1" t="s">
        <v>22</v>
      </c>
      <c r="C197">
        <v>5000</v>
      </c>
      <c r="D197">
        <v>30</v>
      </c>
      <c r="E197" s="1" t="s">
        <v>68</v>
      </c>
    </row>
    <row r="198" spans="1:5" x14ac:dyDescent="0.35">
      <c r="A198" s="1" t="s">
        <v>75</v>
      </c>
      <c r="B198" s="1" t="s">
        <v>22</v>
      </c>
      <c r="C198">
        <v>10000</v>
      </c>
      <c r="D198">
        <v>30</v>
      </c>
      <c r="E198" s="1" t="s">
        <v>80</v>
      </c>
    </row>
    <row r="199" spans="1:5" x14ac:dyDescent="0.35">
      <c r="A199" s="1" t="s">
        <v>75</v>
      </c>
      <c r="B199" s="1" t="s">
        <v>22</v>
      </c>
      <c r="C199">
        <v>25000</v>
      </c>
      <c r="D199">
        <v>30</v>
      </c>
      <c r="E199" s="1" t="s">
        <v>69</v>
      </c>
    </row>
    <row r="200" spans="1:5" x14ac:dyDescent="0.35">
      <c r="A200" s="1" t="s">
        <v>75</v>
      </c>
      <c r="B200" s="1" t="s">
        <v>22</v>
      </c>
      <c r="C200">
        <v>50000</v>
      </c>
      <c r="D200">
        <v>30</v>
      </c>
      <c r="E200" s="1" t="s">
        <v>71</v>
      </c>
    </row>
    <row r="201" spans="1:5" x14ac:dyDescent="0.35">
      <c r="A201" s="1" t="s">
        <v>81</v>
      </c>
      <c r="B201" s="1" t="s">
        <v>22</v>
      </c>
      <c r="C201">
        <v>1</v>
      </c>
      <c r="D201">
        <v>30</v>
      </c>
      <c r="E201" s="1" t="s">
        <v>82</v>
      </c>
    </row>
    <row r="202" spans="1:5" x14ac:dyDescent="0.35">
      <c r="A202" s="1" t="s">
        <v>81</v>
      </c>
      <c r="B202" s="1" t="s">
        <v>22</v>
      </c>
      <c r="C202">
        <v>10</v>
      </c>
      <c r="D202">
        <v>30</v>
      </c>
      <c r="E202" s="1" t="s">
        <v>83</v>
      </c>
    </row>
    <row r="203" spans="1:5" x14ac:dyDescent="0.35">
      <c r="A203" s="1" t="s">
        <v>81</v>
      </c>
      <c r="B203" s="1" t="s">
        <v>22</v>
      </c>
      <c r="C203">
        <v>25</v>
      </c>
      <c r="D203">
        <v>30</v>
      </c>
      <c r="E203" s="1" t="s">
        <v>77</v>
      </c>
    </row>
    <row r="204" spans="1:5" x14ac:dyDescent="0.35">
      <c r="A204" s="1" t="s">
        <v>81</v>
      </c>
      <c r="B204" s="1" t="s">
        <v>22</v>
      </c>
      <c r="C204">
        <v>50</v>
      </c>
      <c r="D204">
        <v>30</v>
      </c>
      <c r="E204" s="1" t="s">
        <v>77</v>
      </c>
    </row>
    <row r="205" spans="1:5" x14ac:dyDescent="0.35">
      <c r="A205" s="1" t="s">
        <v>81</v>
      </c>
      <c r="B205" s="1" t="s">
        <v>22</v>
      </c>
      <c r="C205">
        <v>100</v>
      </c>
      <c r="D205">
        <v>30</v>
      </c>
      <c r="E205" s="1" t="s">
        <v>77</v>
      </c>
    </row>
    <row r="206" spans="1:5" x14ac:dyDescent="0.35">
      <c r="A206" s="1" t="s">
        <v>81</v>
      </c>
      <c r="B206" s="1" t="s">
        <v>22</v>
      </c>
      <c r="C206">
        <v>250</v>
      </c>
      <c r="D206">
        <v>30</v>
      </c>
      <c r="E206" s="1" t="s">
        <v>77</v>
      </c>
    </row>
    <row r="207" spans="1:5" x14ac:dyDescent="0.35">
      <c r="A207" s="1" t="s">
        <v>81</v>
      </c>
      <c r="B207" s="1" t="s">
        <v>22</v>
      </c>
      <c r="C207">
        <v>500</v>
      </c>
      <c r="D207">
        <v>30</v>
      </c>
      <c r="E207" s="1" t="s">
        <v>77</v>
      </c>
    </row>
    <row r="208" spans="1:5" x14ac:dyDescent="0.35">
      <c r="A208" s="1" t="s">
        <v>81</v>
      </c>
      <c r="B208" s="1" t="s">
        <v>22</v>
      </c>
      <c r="C208">
        <v>1000</v>
      </c>
      <c r="D208">
        <v>30</v>
      </c>
      <c r="E208" s="1" t="s">
        <v>77</v>
      </c>
    </row>
    <row r="209" spans="1:5" x14ac:dyDescent="0.35">
      <c r="A209" s="1" t="s">
        <v>81</v>
      </c>
      <c r="B209" s="1" t="s">
        <v>22</v>
      </c>
      <c r="C209">
        <v>2500</v>
      </c>
      <c r="D209">
        <v>30</v>
      </c>
      <c r="E209" s="1" t="s">
        <v>84</v>
      </c>
    </row>
    <row r="210" spans="1:5" x14ac:dyDescent="0.35">
      <c r="A210" s="1" t="s">
        <v>81</v>
      </c>
      <c r="B210" s="1" t="s">
        <v>22</v>
      </c>
      <c r="C210">
        <v>5000</v>
      </c>
      <c r="D210">
        <v>30</v>
      </c>
      <c r="E210" s="1" t="s">
        <v>78</v>
      </c>
    </row>
    <row r="211" spans="1:5" x14ac:dyDescent="0.35">
      <c r="A211" s="1" t="s">
        <v>81</v>
      </c>
      <c r="B211" s="1" t="s">
        <v>22</v>
      </c>
      <c r="C211">
        <v>10000</v>
      </c>
      <c r="D211">
        <v>30</v>
      </c>
      <c r="E211" s="1" t="s">
        <v>68</v>
      </c>
    </row>
    <row r="212" spans="1:5" x14ac:dyDescent="0.35">
      <c r="A212" s="1" t="s">
        <v>81</v>
      </c>
      <c r="B212" s="1" t="s">
        <v>22</v>
      </c>
      <c r="C212">
        <v>25000</v>
      </c>
      <c r="D212">
        <v>30</v>
      </c>
      <c r="E212" s="1" t="s">
        <v>80</v>
      </c>
    </row>
    <row r="213" spans="1:5" x14ac:dyDescent="0.35">
      <c r="A213" s="1" t="s">
        <v>81</v>
      </c>
      <c r="B213" s="1" t="s">
        <v>22</v>
      </c>
      <c r="C213">
        <v>50000</v>
      </c>
      <c r="D213">
        <v>30</v>
      </c>
      <c r="E213" s="1" t="s">
        <v>69</v>
      </c>
    </row>
    <row r="214" spans="1:5" x14ac:dyDescent="0.35">
      <c r="A214" s="1" t="s">
        <v>81</v>
      </c>
      <c r="B214" s="1" t="s">
        <v>22</v>
      </c>
      <c r="C214">
        <v>100000</v>
      </c>
      <c r="D214">
        <v>30</v>
      </c>
      <c r="E214" s="1" t="s">
        <v>85</v>
      </c>
    </row>
    <row r="215" spans="1:5" x14ac:dyDescent="0.35">
      <c r="A215" s="1" t="s">
        <v>86</v>
      </c>
      <c r="B215" s="1" t="s">
        <v>22</v>
      </c>
      <c r="C215">
        <v>1</v>
      </c>
      <c r="D215">
        <v>30</v>
      </c>
      <c r="E215" s="1" t="s">
        <v>45</v>
      </c>
    </row>
    <row r="216" spans="1:5" x14ac:dyDescent="0.35">
      <c r="A216" s="1" t="s">
        <v>86</v>
      </c>
      <c r="B216" s="1" t="s">
        <v>22</v>
      </c>
      <c r="C216">
        <v>10</v>
      </c>
      <c r="D216">
        <v>30</v>
      </c>
      <c r="E216" s="1" t="s">
        <v>50</v>
      </c>
    </row>
    <row r="217" spans="1:5" x14ac:dyDescent="0.35">
      <c r="A217" s="1" t="s">
        <v>86</v>
      </c>
      <c r="B217" s="1" t="s">
        <v>22</v>
      </c>
      <c r="C217">
        <v>25</v>
      </c>
      <c r="D217">
        <v>30</v>
      </c>
      <c r="E217" s="1" t="s">
        <v>46</v>
      </c>
    </row>
    <row r="218" spans="1:5" x14ac:dyDescent="0.35">
      <c r="A218" s="1" t="s">
        <v>86</v>
      </c>
      <c r="B218" s="1" t="s">
        <v>22</v>
      </c>
      <c r="C218">
        <v>50</v>
      </c>
      <c r="D218">
        <v>30</v>
      </c>
      <c r="E218" s="1" t="s">
        <v>51</v>
      </c>
    </row>
    <row r="219" spans="1:5" x14ac:dyDescent="0.35">
      <c r="A219" s="1" t="s">
        <v>86</v>
      </c>
      <c r="B219" s="1" t="s">
        <v>22</v>
      </c>
      <c r="C219">
        <v>100</v>
      </c>
      <c r="D219">
        <v>30</v>
      </c>
      <c r="E219" s="1" t="s">
        <v>23</v>
      </c>
    </row>
    <row r="220" spans="1:5" x14ac:dyDescent="0.35">
      <c r="A220" s="1" t="s">
        <v>86</v>
      </c>
      <c r="B220" s="1" t="s">
        <v>22</v>
      </c>
      <c r="C220">
        <v>250</v>
      </c>
      <c r="D220">
        <v>30</v>
      </c>
      <c r="E220" s="1" t="s">
        <v>23</v>
      </c>
    </row>
    <row r="221" spans="1:5" x14ac:dyDescent="0.35">
      <c r="A221" s="1" t="s">
        <v>86</v>
      </c>
      <c r="B221" s="1" t="s">
        <v>22</v>
      </c>
      <c r="C221">
        <v>500</v>
      </c>
      <c r="D221">
        <v>30</v>
      </c>
      <c r="E221" s="1" t="s">
        <v>87</v>
      </c>
    </row>
    <row r="222" spans="1:5" x14ac:dyDescent="0.35">
      <c r="A222" s="1" t="s">
        <v>86</v>
      </c>
      <c r="B222" s="1" t="s">
        <v>22</v>
      </c>
      <c r="C222">
        <v>1000</v>
      </c>
      <c r="D222">
        <v>30</v>
      </c>
      <c r="E222" s="1" t="s">
        <v>24</v>
      </c>
    </row>
    <row r="223" spans="1:5" x14ac:dyDescent="0.35">
      <c r="A223" s="1" t="s">
        <v>86</v>
      </c>
      <c r="B223" s="1" t="s">
        <v>22</v>
      </c>
      <c r="C223">
        <v>2500</v>
      </c>
      <c r="D223">
        <v>30</v>
      </c>
      <c r="E223" s="1" t="s">
        <v>24</v>
      </c>
    </row>
    <row r="224" spans="1:5" x14ac:dyDescent="0.35">
      <c r="A224" s="1" t="s">
        <v>86</v>
      </c>
      <c r="B224" s="1" t="s">
        <v>22</v>
      </c>
      <c r="C224">
        <v>5000</v>
      </c>
      <c r="D224">
        <v>30</v>
      </c>
      <c r="E224" s="1" t="s">
        <v>26</v>
      </c>
    </row>
    <row r="225" spans="1:5" x14ac:dyDescent="0.35">
      <c r="A225" s="1" t="s">
        <v>86</v>
      </c>
      <c r="B225" s="1" t="s">
        <v>22</v>
      </c>
      <c r="C225">
        <v>10000</v>
      </c>
      <c r="D225">
        <v>30</v>
      </c>
      <c r="E225" s="1" t="s">
        <v>26</v>
      </c>
    </row>
    <row r="226" spans="1:5" x14ac:dyDescent="0.35">
      <c r="A226" s="1" t="s">
        <v>86</v>
      </c>
      <c r="B226" s="1" t="s">
        <v>22</v>
      </c>
      <c r="C226">
        <v>25000</v>
      </c>
      <c r="D226">
        <v>30</v>
      </c>
      <c r="E226" s="1" t="s">
        <v>26</v>
      </c>
    </row>
    <row r="227" spans="1:5" x14ac:dyDescent="0.35">
      <c r="A227" s="1" t="s">
        <v>86</v>
      </c>
      <c r="B227" s="1" t="s">
        <v>22</v>
      </c>
      <c r="C227">
        <v>50000</v>
      </c>
      <c r="D227">
        <v>30</v>
      </c>
      <c r="E227" s="1" t="s">
        <v>26</v>
      </c>
    </row>
    <row r="228" spans="1:5" x14ac:dyDescent="0.35">
      <c r="A228" s="1" t="s">
        <v>86</v>
      </c>
      <c r="B228" s="1" t="s">
        <v>22</v>
      </c>
      <c r="C228">
        <v>100000</v>
      </c>
      <c r="D228">
        <v>30</v>
      </c>
      <c r="E228" s="1" t="s">
        <v>26</v>
      </c>
    </row>
    <row r="229" spans="1:5" x14ac:dyDescent="0.35">
      <c r="A229" s="1" t="s">
        <v>88</v>
      </c>
      <c r="B229" s="1" t="s">
        <v>22</v>
      </c>
      <c r="C229">
        <v>1</v>
      </c>
      <c r="D229">
        <v>30</v>
      </c>
      <c r="E229" s="1" t="s">
        <v>45</v>
      </c>
    </row>
    <row r="230" spans="1:5" x14ac:dyDescent="0.35">
      <c r="A230" s="1" t="s">
        <v>88</v>
      </c>
      <c r="B230" s="1" t="s">
        <v>22</v>
      </c>
      <c r="C230">
        <v>10</v>
      </c>
      <c r="D230">
        <v>30</v>
      </c>
      <c r="E230" s="1" t="s">
        <v>50</v>
      </c>
    </row>
    <row r="231" spans="1:5" x14ac:dyDescent="0.35">
      <c r="A231" s="1" t="s">
        <v>88</v>
      </c>
      <c r="B231" s="1" t="s">
        <v>25</v>
      </c>
      <c r="C231">
        <v>25</v>
      </c>
      <c r="D231">
        <v>300</v>
      </c>
      <c r="E231" s="1" t="s">
        <v>26</v>
      </c>
    </row>
    <row r="232" spans="1:5" x14ac:dyDescent="0.35">
      <c r="A232" s="1" t="s">
        <v>88</v>
      </c>
      <c r="B232" s="1" t="s">
        <v>25</v>
      </c>
      <c r="C232">
        <v>50</v>
      </c>
      <c r="D232">
        <v>300</v>
      </c>
      <c r="E232" s="1" t="s">
        <v>27</v>
      </c>
    </row>
    <row r="233" spans="1:5" x14ac:dyDescent="0.35">
      <c r="A233" s="1" t="s">
        <v>88</v>
      </c>
      <c r="B233" s="1" t="s">
        <v>25</v>
      </c>
      <c r="C233">
        <v>100</v>
      </c>
      <c r="D233">
        <v>300</v>
      </c>
      <c r="E233" s="1" t="s">
        <v>28</v>
      </c>
    </row>
    <row r="234" spans="1:5" x14ac:dyDescent="0.35">
      <c r="A234" s="1" t="s">
        <v>88</v>
      </c>
      <c r="B234" s="1" t="s">
        <v>25</v>
      </c>
      <c r="C234">
        <v>250</v>
      </c>
      <c r="D234">
        <v>300</v>
      </c>
      <c r="E234" s="1" t="s">
        <v>29</v>
      </c>
    </row>
    <row r="235" spans="1:5" x14ac:dyDescent="0.35">
      <c r="A235" s="1" t="s">
        <v>88</v>
      </c>
      <c r="B235" s="1" t="s">
        <v>25</v>
      </c>
      <c r="C235">
        <v>500</v>
      </c>
      <c r="D235">
        <v>300</v>
      </c>
      <c r="E235" s="1" t="s">
        <v>30</v>
      </c>
    </row>
    <row r="236" spans="1:5" x14ac:dyDescent="0.35">
      <c r="A236" s="1" t="s">
        <v>88</v>
      </c>
      <c r="B236" s="1" t="s">
        <v>25</v>
      </c>
      <c r="C236">
        <v>1000</v>
      </c>
      <c r="D236">
        <v>300</v>
      </c>
      <c r="E236" s="1" t="s">
        <v>36</v>
      </c>
    </row>
    <row r="237" spans="1:5" x14ac:dyDescent="0.35">
      <c r="A237" s="1" t="s">
        <v>88</v>
      </c>
      <c r="B237" s="1" t="s">
        <v>22</v>
      </c>
      <c r="C237">
        <v>2500</v>
      </c>
      <c r="D237">
        <v>30</v>
      </c>
      <c r="E237" s="1" t="s">
        <v>36</v>
      </c>
    </row>
    <row r="238" spans="1:5" x14ac:dyDescent="0.35">
      <c r="A238" s="1" t="s">
        <v>88</v>
      </c>
      <c r="B238" s="1" t="s">
        <v>22</v>
      </c>
      <c r="C238">
        <v>5000</v>
      </c>
      <c r="D238">
        <v>30</v>
      </c>
      <c r="E238" s="1" t="s">
        <v>58</v>
      </c>
    </row>
    <row r="239" spans="1:5" x14ac:dyDescent="0.35">
      <c r="A239" s="1" t="s">
        <v>88</v>
      </c>
      <c r="B239" s="1" t="s">
        <v>22</v>
      </c>
      <c r="C239">
        <v>10000</v>
      </c>
      <c r="D239">
        <v>30</v>
      </c>
      <c r="E239" s="1" t="s">
        <v>31</v>
      </c>
    </row>
    <row r="240" spans="1:5" x14ac:dyDescent="0.35">
      <c r="A240" s="1" t="s">
        <v>88</v>
      </c>
      <c r="B240" s="1" t="s">
        <v>22</v>
      </c>
      <c r="C240">
        <v>25000</v>
      </c>
      <c r="D240">
        <v>30</v>
      </c>
      <c r="E240" s="1" t="s">
        <v>59</v>
      </c>
    </row>
    <row r="241" spans="1:5" x14ac:dyDescent="0.35">
      <c r="A241" s="1" t="s">
        <v>88</v>
      </c>
      <c r="B241" s="1" t="s">
        <v>22</v>
      </c>
      <c r="C241">
        <v>50000</v>
      </c>
      <c r="D241">
        <v>30</v>
      </c>
      <c r="E241" s="1" t="s">
        <v>60</v>
      </c>
    </row>
    <row r="242" spans="1:5" x14ac:dyDescent="0.35">
      <c r="A242" s="1" t="s">
        <v>88</v>
      </c>
      <c r="B242" s="1" t="s">
        <v>22</v>
      </c>
      <c r="C242">
        <v>100000</v>
      </c>
      <c r="D242">
        <v>30</v>
      </c>
      <c r="E242" s="1" t="s">
        <v>34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DF35-B09B-4C97-82B6-5C69FEE21C49}">
  <dimension ref="A10:H37"/>
  <sheetViews>
    <sheetView tabSelected="1" topLeftCell="A10" workbookViewId="0">
      <selection activeCell="E37" sqref="E37"/>
    </sheetView>
  </sheetViews>
  <sheetFormatPr baseColWidth="10" defaultRowHeight="14.5" x14ac:dyDescent="0.35"/>
  <cols>
    <col min="1" max="1" width="33.90625" customWidth="1"/>
    <col min="2" max="2" width="17.6328125" customWidth="1"/>
    <col min="3" max="3" width="29.26953125" customWidth="1"/>
    <col min="4" max="4" width="17.54296875" customWidth="1"/>
    <col min="5" max="5" width="26.08984375" customWidth="1"/>
    <col min="6" max="6" width="14.1796875" customWidth="1"/>
    <col min="7" max="7" width="18.36328125" customWidth="1"/>
    <col min="8" max="8" width="18.26953125" customWidth="1"/>
    <col min="9" max="9" width="13.26953125" customWidth="1"/>
    <col min="10" max="10" width="20.54296875" customWidth="1"/>
  </cols>
  <sheetData>
    <row r="10" spans="1:8" x14ac:dyDescent="0.35">
      <c r="A10" t="s">
        <v>17</v>
      </c>
      <c r="D10" t="s">
        <v>7</v>
      </c>
      <c r="E10">
        <v>110</v>
      </c>
    </row>
    <row r="11" spans="1:8" x14ac:dyDescent="0.35">
      <c r="A11" t="s">
        <v>89</v>
      </c>
    </row>
    <row r="13" spans="1:8" x14ac:dyDescent="0.35">
      <c r="B13" t="s">
        <v>6</v>
      </c>
      <c r="C13" t="s">
        <v>8</v>
      </c>
      <c r="D13" t="s">
        <v>9</v>
      </c>
      <c r="E13" t="s">
        <v>13</v>
      </c>
      <c r="F13" t="s">
        <v>10</v>
      </c>
      <c r="G13" t="s">
        <v>11</v>
      </c>
      <c r="H13" t="s">
        <v>12</v>
      </c>
    </row>
    <row r="14" spans="1:8" x14ac:dyDescent="0.35">
      <c r="A14" t="s">
        <v>0</v>
      </c>
      <c r="B14">
        <v>1</v>
      </c>
      <c r="C14">
        <f>B14*$E$10</f>
        <v>110</v>
      </c>
      <c r="D14">
        <v>300</v>
      </c>
      <c r="E14">
        <v>0.15</v>
      </c>
      <c r="F14">
        <f>_xlfn.CEILING.MATH(D14/60)</f>
        <v>5</v>
      </c>
      <c r="G14">
        <f>C14*E14</f>
        <v>16.5</v>
      </c>
      <c r="H14">
        <f>G14*1.2</f>
        <v>19.8</v>
      </c>
    </row>
    <row r="15" spans="1:8" x14ac:dyDescent="0.35">
      <c r="A15" t="s">
        <v>0</v>
      </c>
      <c r="B15">
        <v>1</v>
      </c>
      <c r="C15">
        <f>B15*$E$10</f>
        <v>110</v>
      </c>
      <c r="D15">
        <v>300</v>
      </c>
      <c r="E15">
        <v>0.15</v>
      </c>
      <c r="F15">
        <f t="shared" ref="F15:F28" si="0">_xlfn.CEILING.MATH(D15/60)</f>
        <v>5</v>
      </c>
      <c r="G15">
        <f t="shared" ref="G15:G28" si="1">C15*E15</f>
        <v>16.5</v>
      </c>
      <c r="H15">
        <f t="shared" ref="H15:H28" si="2">G15*1.2</f>
        <v>19.8</v>
      </c>
    </row>
    <row r="16" spans="1:8" x14ac:dyDescent="0.35">
      <c r="A16" t="s">
        <v>1</v>
      </c>
      <c r="B16">
        <v>2</v>
      </c>
      <c r="C16">
        <f>B16*$E$10</f>
        <v>220</v>
      </c>
      <c r="D16">
        <v>300</v>
      </c>
      <c r="E16">
        <v>0.15</v>
      </c>
      <c r="F16">
        <f t="shared" si="0"/>
        <v>5</v>
      </c>
      <c r="G16">
        <f t="shared" si="1"/>
        <v>33</v>
      </c>
      <c r="H16">
        <f t="shared" si="2"/>
        <v>39.6</v>
      </c>
    </row>
    <row r="17" spans="1:8" x14ac:dyDescent="0.35">
      <c r="A17" t="s">
        <v>1</v>
      </c>
      <c r="B17">
        <v>7</v>
      </c>
      <c r="C17">
        <f>B17*$E$10</f>
        <v>770</v>
      </c>
      <c r="D17">
        <v>300</v>
      </c>
      <c r="E17">
        <v>0.08</v>
      </c>
      <c r="F17">
        <f t="shared" si="0"/>
        <v>5</v>
      </c>
      <c r="G17">
        <f t="shared" si="1"/>
        <v>61.6</v>
      </c>
      <c r="H17">
        <f t="shared" si="2"/>
        <v>73.92</v>
      </c>
    </row>
    <row r="18" spans="1:8" x14ac:dyDescent="0.35">
      <c r="A18" t="s">
        <v>2</v>
      </c>
      <c r="B18">
        <v>1</v>
      </c>
      <c r="C18">
        <f>B18*$E$10</f>
        <v>110</v>
      </c>
      <c r="D18">
        <v>300</v>
      </c>
      <c r="E18">
        <v>0.25</v>
      </c>
      <c r="F18">
        <f t="shared" si="0"/>
        <v>5</v>
      </c>
      <c r="G18">
        <f t="shared" si="1"/>
        <v>27.5</v>
      </c>
      <c r="H18">
        <f t="shared" si="2"/>
        <v>33</v>
      </c>
    </row>
    <row r="19" spans="1:8" x14ac:dyDescent="0.35">
      <c r="A19" t="s">
        <v>3</v>
      </c>
      <c r="B19">
        <v>4</v>
      </c>
      <c r="C19">
        <f>B19*$E$10</f>
        <v>440</v>
      </c>
      <c r="D19">
        <v>30</v>
      </c>
      <c r="E19">
        <v>0.18</v>
      </c>
      <c r="F19">
        <f t="shared" si="0"/>
        <v>1</v>
      </c>
      <c r="G19">
        <f t="shared" si="1"/>
        <v>79.2</v>
      </c>
      <c r="H19">
        <f t="shared" si="2"/>
        <v>95.04</v>
      </c>
    </row>
    <row r="20" spans="1:8" x14ac:dyDescent="0.35">
      <c r="A20" t="s">
        <v>3</v>
      </c>
      <c r="B20">
        <v>2</v>
      </c>
      <c r="C20">
        <f>B20*$E$10</f>
        <v>220</v>
      </c>
      <c r="D20">
        <v>30</v>
      </c>
      <c r="E20">
        <v>0.2</v>
      </c>
      <c r="F20">
        <f t="shared" si="0"/>
        <v>1</v>
      </c>
      <c r="G20">
        <f t="shared" si="1"/>
        <v>44</v>
      </c>
      <c r="H20">
        <f t="shared" si="2"/>
        <v>52.8</v>
      </c>
    </row>
    <row r="21" spans="1:8" x14ac:dyDescent="0.35">
      <c r="A21" t="s">
        <v>3</v>
      </c>
      <c r="B21">
        <v>2</v>
      </c>
      <c r="C21">
        <f>B21*$E$10</f>
        <v>220</v>
      </c>
      <c r="D21">
        <v>30</v>
      </c>
      <c r="E21">
        <v>0.2</v>
      </c>
      <c r="F21">
        <f t="shared" si="0"/>
        <v>1</v>
      </c>
      <c r="G21">
        <f t="shared" si="1"/>
        <v>44</v>
      </c>
      <c r="H21">
        <f t="shared" si="2"/>
        <v>52.8</v>
      </c>
    </row>
    <row r="22" spans="1:8" x14ac:dyDescent="0.35">
      <c r="A22" t="s">
        <v>4</v>
      </c>
      <c r="B22">
        <v>1</v>
      </c>
      <c r="C22">
        <f>B22*$E$10</f>
        <v>110</v>
      </c>
      <c r="D22">
        <v>300</v>
      </c>
      <c r="E22">
        <v>0.15</v>
      </c>
      <c r="F22">
        <f t="shared" si="0"/>
        <v>5</v>
      </c>
      <c r="G22">
        <f t="shared" si="1"/>
        <v>16.5</v>
      </c>
      <c r="H22">
        <f t="shared" si="2"/>
        <v>19.8</v>
      </c>
    </row>
    <row r="23" spans="1:8" x14ac:dyDescent="0.35">
      <c r="A23" t="s">
        <v>4</v>
      </c>
      <c r="B23">
        <v>2</v>
      </c>
      <c r="C23">
        <f>B23*$E$10</f>
        <v>220</v>
      </c>
      <c r="D23">
        <v>300</v>
      </c>
      <c r="E23">
        <v>0.15</v>
      </c>
      <c r="F23">
        <f t="shared" si="0"/>
        <v>5</v>
      </c>
      <c r="G23">
        <f t="shared" si="1"/>
        <v>33</v>
      </c>
      <c r="H23">
        <f t="shared" si="2"/>
        <v>39.6</v>
      </c>
    </row>
    <row r="24" spans="1:8" x14ac:dyDescent="0.35">
      <c r="A24" t="s">
        <v>4</v>
      </c>
      <c r="B24">
        <v>2</v>
      </c>
      <c r="C24">
        <f>B24*$E$10</f>
        <v>220</v>
      </c>
      <c r="D24">
        <v>300</v>
      </c>
      <c r="E24">
        <v>0.15</v>
      </c>
      <c r="F24">
        <f t="shared" si="0"/>
        <v>5</v>
      </c>
      <c r="G24">
        <f t="shared" si="1"/>
        <v>33</v>
      </c>
      <c r="H24">
        <f t="shared" si="2"/>
        <v>39.6</v>
      </c>
    </row>
    <row r="25" spans="1:8" x14ac:dyDescent="0.35">
      <c r="A25" t="s">
        <v>4</v>
      </c>
      <c r="B25">
        <v>2</v>
      </c>
      <c r="C25">
        <f>B25*$E$10</f>
        <v>220</v>
      </c>
      <c r="D25">
        <v>300</v>
      </c>
      <c r="E25">
        <v>0.15</v>
      </c>
      <c r="F25">
        <f t="shared" si="0"/>
        <v>5</v>
      </c>
      <c r="G25">
        <f t="shared" si="1"/>
        <v>33</v>
      </c>
      <c r="H25">
        <f t="shared" si="2"/>
        <v>39.6</v>
      </c>
    </row>
    <row r="26" spans="1:8" x14ac:dyDescent="0.35">
      <c r="A26" t="s">
        <v>4</v>
      </c>
      <c r="B26">
        <v>2</v>
      </c>
      <c r="C26">
        <f>B26*$E$10</f>
        <v>220</v>
      </c>
      <c r="D26">
        <v>300</v>
      </c>
      <c r="E26">
        <v>0.15</v>
      </c>
      <c r="F26">
        <f t="shared" si="0"/>
        <v>5</v>
      </c>
      <c r="G26">
        <f t="shared" si="1"/>
        <v>33</v>
      </c>
      <c r="H26">
        <f t="shared" si="2"/>
        <v>39.6</v>
      </c>
    </row>
    <row r="27" spans="1:8" x14ac:dyDescent="0.35">
      <c r="A27" t="s">
        <v>4</v>
      </c>
      <c r="B27">
        <v>3</v>
      </c>
      <c r="C27">
        <f>B27*$E$10</f>
        <v>330</v>
      </c>
      <c r="D27">
        <v>300</v>
      </c>
      <c r="E27">
        <v>0.13</v>
      </c>
      <c r="F27">
        <f t="shared" si="0"/>
        <v>5</v>
      </c>
      <c r="G27">
        <f t="shared" si="1"/>
        <v>42.9</v>
      </c>
      <c r="H27">
        <f t="shared" si="2"/>
        <v>51.48</v>
      </c>
    </row>
    <row r="28" spans="1:8" x14ac:dyDescent="0.35">
      <c r="A28" t="s">
        <v>3</v>
      </c>
      <c r="B28">
        <v>1</v>
      </c>
      <c r="C28">
        <f>B28*$E$10</f>
        <v>110</v>
      </c>
      <c r="D28">
        <v>30</v>
      </c>
      <c r="E28">
        <v>0.2</v>
      </c>
      <c r="F28">
        <f t="shared" si="0"/>
        <v>1</v>
      </c>
      <c r="G28">
        <f t="shared" si="1"/>
        <v>22</v>
      </c>
      <c r="H28">
        <f t="shared" si="2"/>
        <v>26.4</v>
      </c>
    </row>
    <row r="32" spans="1:8" x14ac:dyDescent="0.35">
      <c r="G32" t="s">
        <v>12</v>
      </c>
      <c r="H32">
        <f>SUM(H14:H28)</f>
        <v>642.84000000000015</v>
      </c>
    </row>
    <row r="33" spans="7:8" x14ac:dyDescent="0.35">
      <c r="G33" t="s">
        <v>10</v>
      </c>
      <c r="H33">
        <f>SUM(F14:F28)</f>
        <v>59</v>
      </c>
    </row>
    <row r="34" spans="7:8" x14ac:dyDescent="0.35">
      <c r="G34" t="s">
        <v>14</v>
      </c>
      <c r="H34">
        <v>20</v>
      </c>
    </row>
    <row r="36" spans="7:8" x14ac:dyDescent="0.35">
      <c r="G36" t="s">
        <v>15</v>
      </c>
      <c r="H36">
        <f>H32+H33+H34</f>
        <v>721.84000000000015</v>
      </c>
    </row>
    <row r="37" spans="7:8" x14ac:dyDescent="0.35">
      <c r="G37" t="s">
        <v>16</v>
      </c>
      <c r="H37">
        <f>TRUNC(H36/E10, 4)</f>
        <v>6.5621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1176-DAD0-4E18-B6CF-C75E0A2E2C2F}">
  <dimension ref="A1:J18"/>
  <sheetViews>
    <sheetView workbookViewId="0">
      <selection activeCell="H21" sqref="H21"/>
    </sheetView>
  </sheetViews>
  <sheetFormatPr baseColWidth="10" defaultRowHeight="14.5" x14ac:dyDescent="0.35"/>
  <cols>
    <col min="1" max="1" width="17.6328125" customWidth="1"/>
    <col min="3" max="3" width="29.453125" customWidth="1"/>
    <col min="4" max="4" width="22.1796875" customWidth="1"/>
    <col min="6" max="6" width="47.7265625" customWidth="1"/>
    <col min="7" max="7" width="21.6328125" customWidth="1"/>
    <col min="8" max="8" width="28.81640625" customWidth="1"/>
    <col min="10" max="10" width="34.81640625" customWidth="1"/>
  </cols>
  <sheetData>
    <row r="1" spans="1:10" x14ac:dyDescent="0.35">
      <c r="A1" s="3" t="s">
        <v>90</v>
      </c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</row>
    <row r="2" spans="1:10" x14ac:dyDescent="0.35">
      <c r="A2" s="2" t="s">
        <v>100</v>
      </c>
      <c r="B2" s="2" t="s">
        <v>101</v>
      </c>
      <c r="C2" s="2" t="s">
        <v>101</v>
      </c>
      <c r="D2" s="2"/>
      <c r="E2" s="2" t="s">
        <v>102</v>
      </c>
      <c r="F2" s="2" t="s">
        <v>103</v>
      </c>
      <c r="G2" s="2" t="s">
        <v>104</v>
      </c>
      <c r="H2" s="2" t="s">
        <v>105</v>
      </c>
      <c r="I2" s="2">
        <v>1</v>
      </c>
      <c r="J2" s="2" t="s">
        <v>0</v>
      </c>
    </row>
    <row r="3" spans="1:10" x14ac:dyDescent="0.35">
      <c r="A3" s="2" t="s">
        <v>100</v>
      </c>
      <c r="B3" s="2" t="s">
        <v>106</v>
      </c>
      <c r="C3" s="2" t="s">
        <v>106</v>
      </c>
      <c r="D3" s="2"/>
      <c r="E3" s="2" t="s">
        <v>102</v>
      </c>
      <c r="F3" s="2" t="s">
        <v>107</v>
      </c>
      <c r="G3" s="2" t="s">
        <v>108</v>
      </c>
      <c r="H3" s="2" t="s">
        <v>109</v>
      </c>
      <c r="I3" s="2">
        <v>1</v>
      </c>
      <c r="J3" s="2" t="s">
        <v>0</v>
      </c>
    </row>
    <row r="4" spans="1:10" x14ac:dyDescent="0.35">
      <c r="A4" s="2" t="s">
        <v>100</v>
      </c>
      <c r="B4" s="2" t="s">
        <v>110</v>
      </c>
      <c r="C4" s="2" t="s">
        <v>110</v>
      </c>
      <c r="D4" s="2"/>
      <c r="E4" s="2" t="s">
        <v>102</v>
      </c>
      <c r="F4" s="2" t="s">
        <v>111</v>
      </c>
      <c r="G4" s="2" t="s">
        <v>112</v>
      </c>
      <c r="H4" s="2" t="s">
        <v>113</v>
      </c>
      <c r="I4" s="2">
        <v>2</v>
      </c>
      <c r="J4" s="2" t="s">
        <v>1</v>
      </c>
    </row>
    <row r="5" spans="1:10" x14ac:dyDescent="0.35">
      <c r="A5" s="2" t="s">
        <v>100</v>
      </c>
      <c r="B5" s="2" t="s">
        <v>114</v>
      </c>
      <c r="C5" s="2" t="s">
        <v>114</v>
      </c>
      <c r="D5" s="2"/>
      <c r="E5" s="2" t="s">
        <v>102</v>
      </c>
      <c r="F5" s="2" t="s">
        <v>115</v>
      </c>
      <c r="G5" s="2" t="s">
        <v>116</v>
      </c>
      <c r="H5" s="2" t="s">
        <v>117</v>
      </c>
      <c r="I5" s="2">
        <v>7</v>
      </c>
      <c r="J5" s="2" t="s">
        <v>1</v>
      </c>
    </row>
    <row r="6" spans="1:10" x14ac:dyDescent="0.35">
      <c r="A6" s="2" t="s">
        <v>100</v>
      </c>
      <c r="B6" s="2" t="s">
        <v>118</v>
      </c>
      <c r="C6" s="2" t="s">
        <v>118</v>
      </c>
      <c r="D6" s="2"/>
      <c r="E6" s="2" t="s">
        <v>102</v>
      </c>
      <c r="F6" s="2" t="s">
        <v>119</v>
      </c>
      <c r="G6" s="2" t="s">
        <v>120</v>
      </c>
      <c r="H6" s="2" t="s">
        <v>121</v>
      </c>
      <c r="I6" s="2">
        <v>1</v>
      </c>
      <c r="J6" s="2" t="s">
        <v>2</v>
      </c>
    </row>
    <row r="7" spans="1:10" x14ac:dyDescent="0.35">
      <c r="A7" s="2" t="s">
        <v>100</v>
      </c>
      <c r="B7" s="2" t="s">
        <v>122</v>
      </c>
      <c r="C7" s="2" t="s">
        <v>122</v>
      </c>
      <c r="D7" s="2"/>
      <c r="E7" s="2" t="s">
        <v>102</v>
      </c>
      <c r="F7" s="2" t="s">
        <v>123</v>
      </c>
      <c r="G7" s="2" t="s">
        <v>124</v>
      </c>
      <c r="H7" s="2" t="s">
        <v>125</v>
      </c>
      <c r="I7" s="2">
        <v>4</v>
      </c>
      <c r="J7" s="2" t="s">
        <v>3</v>
      </c>
    </row>
    <row r="8" spans="1:10" x14ac:dyDescent="0.35">
      <c r="A8" s="2" t="s">
        <v>100</v>
      </c>
      <c r="B8" s="2" t="s">
        <v>126</v>
      </c>
      <c r="C8" s="2" t="s">
        <v>126</v>
      </c>
      <c r="D8" s="2"/>
      <c r="E8" s="2" t="s">
        <v>102</v>
      </c>
      <c r="F8" s="2" t="s">
        <v>127</v>
      </c>
      <c r="G8" s="2" t="s">
        <v>128</v>
      </c>
      <c r="H8" s="2" t="s">
        <v>125</v>
      </c>
      <c r="I8" s="2">
        <v>2</v>
      </c>
      <c r="J8" s="2" t="s">
        <v>3</v>
      </c>
    </row>
    <row r="9" spans="1:10" x14ac:dyDescent="0.35">
      <c r="A9" s="2" t="s">
        <v>100</v>
      </c>
      <c r="B9" s="2" t="s">
        <v>129</v>
      </c>
      <c r="C9" s="2" t="s">
        <v>129</v>
      </c>
      <c r="D9" s="2"/>
      <c r="E9" s="2" t="s">
        <v>102</v>
      </c>
      <c r="F9" s="2" t="s">
        <v>130</v>
      </c>
      <c r="G9" s="2" t="s">
        <v>131</v>
      </c>
      <c r="H9" s="2" t="s">
        <v>125</v>
      </c>
      <c r="I9" s="2">
        <v>2</v>
      </c>
      <c r="J9" s="2" t="s">
        <v>3</v>
      </c>
    </row>
    <row r="10" spans="1:10" x14ac:dyDescent="0.35">
      <c r="A10" s="2" t="s">
        <v>100</v>
      </c>
      <c r="B10" s="2" t="s">
        <v>132</v>
      </c>
      <c r="C10" s="2" t="s">
        <v>132</v>
      </c>
      <c r="D10" s="2"/>
      <c r="E10" s="2" t="s">
        <v>102</v>
      </c>
      <c r="F10" s="2" t="s">
        <v>133</v>
      </c>
      <c r="G10" s="2" t="s">
        <v>134</v>
      </c>
      <c r="H10" s="2" t="s">
        <v>135</v>
      </c>
      <c r="I10" s="2">
        <v>1</v>
      </c>
      <c r="J10" s="2" t="s">
        <v>4</v>
      </c>
    </row>
    <row r="11" spans="1:10" x14ac:dyDescent="0.35">
      <c r="A11" s="2" t="s">
        <v>100</v>
      </c>
      <c r="B11" s="2" t="s">
        <v>136</v>
      </c>
      <c r="C11" s="2" t="s">
        <v>136</v>
      </c>
      <c r="D11" s="2"/>
      <c r="E11" s="2" t="s">
        <v>102</v>
      </c>
      <c r="F11" s="2" t="s">
        <v>137</v>
      </c>
      <c r="G11" s="2" t="s">
        <v>138</v>
      </c>
      <c r="H11" s="2" t="s">
        <v>135</v>
      </c>
      <c r="I11" s="2">
        <v>2</v>
      </c>
      <c r="J11" s="2" t="s">
        <v>4</v>
      </c>
    </row>
    <row r="12" spans="1:10" x14ac:dyDescent="0.35">
      <c r="A12" s="2" t="s">
        <v>100</v>
      </c>
      <c r="B12" s="2" t="s">
        <v>139</v>
      </c>
      <c r="C12" s="2" t="s">
        <v>139</v>
      </c>
      <c r="D12" s="2"/>
      <c r="E12" s="2" t="s">
        <v>102</v>
      </c>
      <c r="F12" s="2" t="s">
        <v>140</v>
      </c>
      <c r="G12" s="2" t="s">
        <v>141</v>
      </c>
      <c r="H12" s="2" t="s">
        <v>135</v>
      </c>
      <c r="I12" s="2">
        <v>2</v>
      </c>
      <c r="J12" s="2" t="s">
        <v>4</v>
      </c>
    </row>
    <row r="13" spans="1:10" x14ac:dyDescent="0.35">
      <c r="A13" s="2" t="s">
        <v>100</v>
      </c>
      <c r="B13" s="2" t="s">
        <v>142</v>
      </c>
      <c r="C13" s="2" t="s">
        <v>142</v>
      </c>
      <c r="D13" s="2"/>
      <c r="E13" s="2" t="s">
        <v>102</v>
      </c>
      <c r="F13" s="2" t="s">
        <v>143</v>
      </c>
      <c r="G13" s="2" t="s">
        <v>144</v>
      </c>
      <c r="H13" s="2" t="s">
        <v>145</v>
      </c>
      <c r="I13" s="2">
        <v>2</v>
      </c>
      <c r="J13" s="2" t="s">
        <v>4</v>
      </c>
    </row>
    <row r="14" spans="1:10" x14ac:dyDescent="0.35">
      <c r="A14" s="2" t="s">
        <v>100</v>
      </c>
      <c r="B14" s="2" t="s">
        <v>146</v>
      </c>
      <c r="C14" s="2" t="s">
        <v>146</v>
      </c>
      <c r="D14" s="2"/>
      <c r="E14" s="2" t="s">
        <v>102</v>
      </c>
      <c r="F14" s="2" t="s">
        <v>147</v>
      </c>
      <c r="G14" s="2" t="s">
        <v>148</v>
      </c>
      <c r="H14" s="2" t="s">
        <v>135</v>
      </c>
      <c r="I14" s="2">
        <v>2</v>
      </c>
      <c r="J14" s="2" t="s">
        <v>4</v>
      </c>
    </row>
    <row r="15" spans="1:10" x14ac:dyDescent="0.35">
      <c r="A15" s="2" t="s">
        <v>100</v>
      </c>
      <c r="B15" s="2" t="s">
        <v>149</v>
      </c>
      <c r="C15" s="2" t="s">
        <v>149</v>
      </c>
      <c r="D15" s="2"/>
      <c r="E15" s="2" t="s">
        <v>102</v>
      </c>
      <c r="F15" s="2" t="s">
        <v>150</v>
      </c>
      <c r="G15" s="2" t="s">
        <v>151</v>
      </c>
      <c r="H15" s="2" t="s">
        <v>135</v>
      </c>
      <c r="I15" s="2">
        <v>3</v>
      </c>
      <c r="J15" s="2" t="s">
        <v>4</v>
      </c>
    </row>
    <row r="16" spans="1:10" x14ac:dyDescent="0.35">
      <c r="A16" s="2" t="s">
        <v>100</v>
      </c>
      <c r="B16" s="2" t="s">
        <v>152</v>
      </c>
      <c r="C16" s="2" t="s">
        <v>152</v>
      </c>
      <c r="D16" s="2"/>
      <c r="E16" s="2" t="s">
        <v>102</v>
      </c>
      <c r="F16" s="2" t="s">
        <v>153</v>
      </c>
      <c r="G16" s="2" t="s">
        <v>154</v>
      </c>
      <c r="H16" s="2" t="s">
        <v>155</v>
      </c>
      <c r="I16" s="2">
        <v>1</v>
      </c>
      <c r="J16" s="2" t="s">
        <v>3</v>
      </c>
    </row>
    <row r="17" spans="1:9" x14ac:dyDescent="0.35">
      <c r="A17" s="2" t="s">
        <v>100</v>
      </c>
      <c r="B17" s="2"/>
      <c r="C17" s="2"/>
      <c r="D17" s="2"/>
      <c r="E17" s="2" t="s">
        <v>156</v>
      </c>
      <c r="F17" s="2"/>
      <c r="G17" s="2" t="s">
        <v>157</v>
      </c>
      <c r="H17" s="2" t="s">
        <v>158</v>
      </c>
      <c r="I17" s="2">
        <v>1</v>
      </c>
    </row>
    <row r="18" spans="1:9" x14ac:dyDescent="0.35">
      <c r="A18" s="2" t="s">
        <v>100</v>
      </c>
      <c r="B18" s="2"/>
      <c r="C18" s="2"/>
      <c r="D18" s="2"/>
      <c r="E18" s="2" t="s">
        <v>159</v>
      </c>
      <c r="F18" s="2"/>
      <c r="G18" s="2" t="s">
        <v>160</v>
      </c>
      <c r="H18" s="2" t="s">
        <v>158</v>
      </c>
      <c r="I18" s="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A E A A B Q S w M E F A A C A A g A 7 l Q W W T 3 R C e i l A A A A 9 g A A A B I A H A B D b 2 5 m a W c v U G F j a 2 F n Z S 5 4 b W w g o h g A K K A U A A A A A A A A A A A A A A A A A A A A A A A A A A A A h Y 8 9 C s I w A I W v U r I 3 f 0 W Q k q a D 4 G R B F M Q 1 p G k b b F N J U t O 7 O X g k r 2 B F q 2 6 O 7 3 v f 8 N 7 9 e m P 5 2 L X R R V m n e 5 M B A j G I l J F 9 q U 2 d g c F X 8 R L k n G 2 F P I l a R Z N s X D q 6 M g O N 9 + c U o R A C D A n s b Y 0 o x g Q d i 8 1 e N q o T 4 C P r / 3 K s j f P C S A U 4 O 7 z G c A p J Q u A C U 4 g Z m i E r t P k K d N r 7 b H 8 g W w 2 t H 6 z i l Y 3 X O 4 b m y N D 7 A 3 8 A U E s D B B Q A A g A I A O 5 U F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V B Z Z i O 5 k l F k B A A C A A g A A E w A c A E Z v c m 1 1 b G F z L 1 N l Y 3 R p b 2 4 x L m 0 g o h g A K K A U A A A A A A A A A A A A A A A A A A A A A A A A A A A A r V D R T s I w F H 1 f s n 9 o 5 s t I 5 g I T D J H s w Y w Z T Y z R b P o C Z i n l o o 1 b O 9 s 7 l B A + S H + D H 7 N j E l R 4 t C / t u f f 0 5 J y j g S G X g i T N 3 R n Y l m 3 p Z 6 p g S r I k v o 6 j N I O C Z Y I W Y B 5 l 9 i b V S 7 o o G / B a U Y E c F x t Q K i i p o r V M y m t 2 F r S D b r s f B J 3 2 S Z + E J A e 0 L W J O I i v F w E w i P f e H k l U F C H Q v e A 5 + J A U a o F 0 n O h v f a 1 B 6 / M A F M 6 M E Y Q L j f / X k M z 1 3 W t 5 o C D k v O I I K n Y H j k U j m V S F 0 2 P N I L J i c c v E U d o J e 4 J G 7 S i I k u M g h 3 D 3 9 G y n g s e U 1 2 Y 6 c W B z j + h N B k 1 L J o t K O C Z r S i S H e G m x + X Q K d m m B u U 4 N H R t / z 8 z x P G M 2 p 0 i G q 6 q d k H Y 4 U x s m M r z 9 2 e q m i Q s + k K h r H N U u 7 B w x 4 y 6 V T l 2 W y Y a 2 E 8 I 4 r j y y d b X F 7 i 2 2 J Z n E l 8 L T r 1 6 z N 5 k + j + w Q m N f 7 S W 7 V s i 4 v D U Q Z f U E s B A i 0 A F A A C A A g A 7 l Q W W T 3 R C e i l A A A A 9 g A A A B I A A A A A A A A A A A A A A A A A A A A A A E N v b m Z p Z y 9 Q Y W N r Y W d l L n h t b F B L A Q I t A B Q A A g A I A O 5 U F l k P y u m r p A A A A O k A A A A T A A A A A A A A A A A A A A A A A P E A A A B b Q 2 9 u d G V u d F 9 U e X B l c 1 0 u e G 1 s U E s B A i 0 A F A A C A A g A 7 l Q W W Y j u Z J R Z A Q A A g A I A A B M A A A A A A A A A A A A A A A A A 4 g E A A E Z v c m 1 1 b G F z L 1 N l Y 3 R p b 2 4 x L m 1 Q S w U G A A A A A A M A A w D C A A A A i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g 4 A A A A A A A D U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T R U x F Q 1 R f Z W 1 j X 2 5 h b W V f Z W 1 w X 3 d v c m t U e X B l X 2 V t c F 9 x d W F u d G l 0 e V 9 l b X B f c H J l c G F y Y X R p b 2 5 U a W 1 l X 2 V f M j A y N D A 4 M j I x M D M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T Y 3 O W Y w M T g t M z Q 1 Y i 0 0 Y W N l L W I y Z T g t Z T Z k Z T M y Z j k 1 M D M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T R U x F Q 1 R f Z W 1 j X 2 5 h b W V f Z W 1 w X 3 d v c m t U e X B l X 2 V t c F 9 x d W F u d G l 0 e V 9 l b X B f c H J l c G F y Y X R p b 2 5 U a W 1 l X 2 V f M j A y N D A 4 M j I x M D M 4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M l Q w O D o z O T o y O C 4 0 O D A w O T Y 3 W i I g L z 4 8 R W 5 0 c n k g V H l w Z T 0 i R m l s b E N v b H V t b l R 5 c G V z I i B W Y W x 1 Z T 0 i c 0 J n W U R B d 1 k 9 I i A v P j x F b n R y e S B U e X B l P S J G a W x s Q 2 9 s d W 1 u T m F t Z X M i I F Z h b H V l P S J z W y Z x d W 9 0 O 2 5 h b W U m c X V v d D s s J n F 1 b 3 Q 7 d 2 9 y a 1 R 5 c G U m c X V v d D s s J n F 1 b 3 Q 7 c X V h b n R p d H k m c X V v d D s s J n F 1 b 3 Q 7 c H J l c G F y Y X R p b 2 5 U a W 1 l J n F 1 b 3 Q 7 L C Z x d W 9 0 O 2 N v c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0 V M R U N U X 2 V t Y 1 9 u Y W 1 l X 2 V t c F 9 3 b 3 J r V H l w Z V 9 l b X B f c X V h b n R p d H l f Z W 1 w X 3 B y Z X B h c m F 0 a W 9 u V G l t Z V 9 l X z I w M j Q w O D I y M T A z O C 9 B d X R v U m V t b 3 Z l Z E N v b H V t b n M x L n t u Y W 1 l L D B 9 J n F 1 b 3 Q 7 L C Z x d W 9 0 O 1 N l Y 3 R p b 2 4 x L 1 9 T R U x F Q 1 R f Z W 1 j X 2 5 h b W V f Z W 1 w X 3 d v c m t U e X B l X 2 V t c F 9 x d W F u d G l 0 e V 9 l b X B f c H J l c G F y Y X R p b 2 5 U a W 1 l X 2 V f M j A y N D A 4 M j I x M D M 4 L 0 F 1 d G 9 S Z W 1 v d m V k Q 2 9 s d W 1 u c z E u e 3 d v c m t U e X B l L D F 9 J n F 1 b 3 Q 7 L C Z x d W 9 0 O 1 N l Y 3 R p b 2 4 x L 1 9 T R U x F Q 1 R f Z W 1 j X 2 5 h b W V f Z W 1 w X 3 d v c m t U e X B l X 2 V t c F 9 x d W F u d G l 0 e V 9 l b X B f c H J l c G F y Y X R p b 2 5 U a W 1 l X 2 V f M j A y N D A 4 M j I x M D M 4 L 0 F 1 d G 9 S Z W 1 v d m V k Q 2 9 s d W 1 u c z E u e 3 F 1 Y W 5 0 a X R 5 L D J 9 J n F 1 b 3 Q 7 L C Z x d W 9 0 O 1 N l Y 3 R p b 2 4 x L 1 9 T R U x F Q 1 R f Z W 1 j X 2 5 h b W V f Z W 1 w X 3 d v c m t U e X B l X 2 V t c F 9 x d W F u d G l 0 e V 9 l b X B f c H J l c G F y Y X R p b 2 5 U a W 1 l X 2 V f M j A y N D A 4 M j I x M D M 4 L 0 F 1 d G 9 S Z W 1 v d m V k Q 2 9 s d W 1 u c z E u e 3 B y Z X B h c m F 0 a W 9 u V G l t Z S w z f S Z x d W 9 0 O y w m c X V v d D t T Z W N 0 a W 9 u M S 9 f U 0 V M R U N U X 2 V t Y 1 9 u Y W 1 l X 2 V t c F 9 3 b 3 J r V H l w Z V 9 l b X B f c X V h b n R p d H l f Z W 1 w X 3 B y Z X B h c m F 0 a W 9 u V G l t Z V 9 l X z I w M j Q w O D I y M T A z O C 9 B d X R v U m V t b 3 Z l Z E N v b H V t b n M x L n t j b 3 N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9 T R U x F Q 1 R f Z W 1 j X 2 5 h b W V f Z W 1 w X 3 d v c m t U e X B l X 2 V t c F 9 x d W F u d G l 0 e V 9 l b X B f c H J l c G F y Y X R p b 2 5 U a W 1 l X 2 V f M j A y N D A 4 M j I x M D M 4 L 0 F 1 d G 9 S Z W 1 v d m V k Q 2 9 s d W 1 u c z E u e 2 5 h b W U s M H 0 m c X V v d D s s J n F 1 b 3 Q 7 U 2 V j d G l v b j E v X 1 N F T E V D V F 9 l b W N f b m F t Z V 9 l b X B f d 2 9 y a 1 R 5 c G V f Z W 1 w X 3 F 1 Y W 5 0 a X R 5 X 2 V t c F 9 w c m V w Y X J h d G l v b l R p b W V f Z V 8 y M D I 0 M D g y M j E w M z g v Q X V 0 b 1 J l b W 9 2 Z W R D b 2 x 1 b W 5 z M S 5 7 d 2 9 y a 1 R 5 c G U s M X 0 m c X V v d D s s J n F 1 b 3 Q 7 U 2 V j d G l v b j E v X 1 N F T E V D V F 9 l b W N f b m F t Z V 9 l b X B f d 2 9 y a 1 R 5 c G V f Z W 1 w X 3 F 1 Y W 5 0 a X R 5 X 2 V t c F 9 w c m V w Y X J h d G l v b l R p b W V f Z V 8 y M D I 0 M D g y M j E w M z g v Q X V 0 b 1 J l b W 9 2 Z W R D b 2 x 1 b W 5 z M S 5 7 c X V h b n R p d H k s M n 0 m c X V v d D s s J n F 1 b 3 Q 7 U 2 V j d G l v b j E v X 1 N F T E V D V F 9 l b W N f b m F t Z V 9 l b X B f d 2 9 y a 1 R 5 c G V f Z W 1 w X 3 F 1 Y W 5 0 a X R 5 X 2 V t c F 9 w c m V w Y X J h d G l v b l R p b W V f Z V 8 y M D I 0 M D g y M j E w M z g v Q X V 0 b 1 J l b W 9 2 Z W R D b 2 x 1 b W 5 z M S 5 7 c H J l c G F y Y X R p b 2 5 U a W 1 l L D N 9 J n F 1 b 3 Q 7 L C Z x d W 9 0 O 1 N l Y 3 R p b 2 4 x L 1 9 T R U x F Q 1 R f Z W 1 j X 2 5 h b W V f Z W 1 w X 3 d v c m t U e X B l X 2 V t c F 9 x d W F u d G l 0 e V 9 l b X B f c H J l c G F y Y X R p b 2 5 U a W 1 l X 2 V f M j A y N D A 4 M j I x M D M 4 L 0 F 1 d G 9 S Z W 1 v d m V k Q 2 9 s d W 1 u c z E u e 2 N v c 3 Q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T R U x F Q 1 R f Z W 1 j X 2 5 h b W V f Z W 1 w X 3 d v c m t U e X B l X 2 V t c F 9 x d W F u d G l 0 e V 9 l b X B f c H J l c G F y Y X R p b 2 5 U a W 1 l X 2 V f M j A y N D A 4 M j I x M D M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T R U x F Q 1 R f Z W 1 j X 2 5 h b W V f Z W 1 w X 3 d v c m t U e X B l X 2 V t c F 9 x d W F u d G l 0 e V 9 l b X B f c H J l c G F y Y X R p b 2 5 U a W 1 l X 2 V f M j A y N D A 4 M j I x M D M 4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0 V M R U N U X 2 V t Y 1 9 u Y W 1 l X 2 V t c F 9 3 b 3 J r V H l w Z V 9 l b X B f c X V h b n R p d H l f Z W 1 w X 3 B y Z X B h c m F 0 a W 9 u V G l t Z V 9 l X z I w M j Q w O D I y M T A z O C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q z U u A n m s 5 A p I Z W e s T 5 E D 0 A A A A A A g A A A A A A E G Y A A A A B A A A g A A A A f j 6 F g q z a T O L R L d j W 0 t a n 4 / W x y V g y c X J y o Q z 8 t w c M H I A A A A A A D o A A A A A C A A A g A A A A d q n m 4 F w l K Q E s y z Z L o R s S l X n K k G Y 9 i G d o f e z O 0 f j 8 + M h Q A A A A d e Y 8 b I V 3 H c g N 8 5 z d n h 6 z o z H g Q P z 8 F 8 B g d a J I L v H U 0 B 2 / I + c p 3 V U l h x O C u b R n + O L 4 3 B r w 9 m M 4 B 5 3 I D V r g 3 K A Z h h K u 1 7 v j E 6 0 W v g 1 X Z Z D n I S V A A A A A B P 3 r g N q O 8 O L 9 W e p / G S a E d A A Q x m Q x O A E 5 0 n y H k e X H S P j t C c M 3 8 h / R P t d x l H V u T d B E X 6 7 b 7 b Q i S M X T i / q D v B p / 4 Q = = < / D a t a M a s h u p > 
</file>

<file path=customXml/itemProps1.xml><?xml version="1.0" encoding="utf-8"?>
<ds:datastoreItem xmlns:ds="http://schemas.openxmlformats.org/officeDocument/2006/customXml" ds:itemID="{D451FA69-0556-4CE9-9565-61930482E81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be9c4b2-0007-49cf-89d2-b1a90ec248cc}" enabled="0" method="" siteId="{ebe9c4b2-0007-49cf-89d2-b1a90ec248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Référentiel coûts</vt:lpstr>
      <vt:lpstr>Exemple</vt:lpstr>
      <vt:lpstr>BOM 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Stébé</dc:creator>
  <cp:lastModifiedBy>Vincent Stébé</cp:lastModifiedBy>
  <dcterms:created xsi:type="dcterms:W3CDTF">2024-08-22T07:25:40Z</dcterms:created>
  <dcterms:modified xsi:type="dcterms:W3CDTF">2024-08-22T08:44:17Z</dcterms:modified>
</cp:coreProperties>
</file>